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tabRatio="537" activeTab="7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/>
  <calcPr fullCalcOnLoad="1"/>
</workbook>
</file>

<file path=xl/sharedStrings.xml><?xml version="1.0" encoding="utf-8"?>
<sst xmlns="http://schemas.openxmlformats.org/spreadsheetml/2006/main" count="962" uniqueCount="290">
  <si>
    <t>表1</t>
  </si>
  <si>
    <t>基本情况表</t>
  </si>
  <si>
    <t>单位名称：</t>
  </si>
  <si>
    <t>年度：</t>
  </si>
  <si>
    <t>所属地区</t>
  </si>
  <si>
    <t>所属领域</t>
  </si>
  <si>
    <t>行业</t>
  </si>
  <si>
    <t>单位类型</t>
  </si>
  <si>
    <t>单位详细名称</t>
  </si>
  <si>
    <t>法人单位代码</t>
  </si>
  <si>
    <t>单位注册日期</t>
  </si>
  <si>
    <t>单位注册资本（万元）</t>
  </si>
  <si>
    <t>法定代表人姓名</t>
  </si>
  <si>
    <t>联系电话（区号）</t>
  </si>
  <si>
    <t>是否央企</t>
  </si>
  <si>
    <t>所属央企集团名称</t>
  </si>
  <si>
    <t>单位地址</t>
  </si>
  <si>
    <t>邮政编码</t>
  </si>
  <si>
    <t>行政区划代码</t>
  </si>
  <si>
    <t>电子邮箱</t>
  </si>
  <si>
    <t>能源管理机构名称</t>
  </si>
  <si>
    <t>传真（区号）</t>
  </si>
  <si>
    <t>主管节能领导姓名</t>
  </si>
  <si>
    <t>能源管理负责人姓名</t>
  </si>
  <si>
    <t>手机</t>
  </si>
  <si>
    <t>能源管理师证号</t>
  </si>
  <si>
    <t>是否通过能源管理体系认证</t>
  </si>
  <si>
    <t>通过日期</t>
  </si>
  <si>
    <t/>
  </si>
  <si>
    <t>认证机构</t>
  </si>
  <si>
    <t>指标名称</t>
  </si>
  <si>
    <t>计量单位</t>
  </si>
  <si>
    <t>本期值</t>
  </si>
  <si>
    <t>上年值</t>
  </si>
  <si>
    <t>同比变化率
（%）</t>
  </si>
  <si>
    <t>产值及能源消费变化情况说明</t>
  </si>
  <si>
    <t>工业总产值（可比价）</t>
  </si>
  <si>
    <t>万元</t>
  </si>
  <si>
    <t>销售收入</t>
  </si>
  <si>
    <t>上缴利税</t>
  </si>
  <si>
    <t>从业人员</t>
  </si>
  <si>
    <t>人</t>
  </si>
  <si>
    <t>能源管理师人数</t>
  </si>
  <si>
    <t>综合能源消费量（当量值）</t>
  </si>
  <si>
    <t>万吨标准煤</t>
  </si>
  <si>
    <t>生产成本</t>
  </si>
  <si>
    <t>能源消费成本</t>
  </si>
  <si>
    <t>能源消费占生产成本比例</t>
  </si>
  <si>
    <t>%</t>
  </si>
  <si>
    <t>单位产值综合能耗</t>
  </si>
  <si>
    <t>吨标准煤/万元</t>
  </si>
  <si>
    <t>主要产品名称</t>
  </si>
  <si>
    <t>年产能</t>
  </si>
  <si>
    <t>年产量</t>
  </si>
  <si>
    <t>单位产品能耗</t>
  </si>
  <si>
    <t>数量</t>
  </si>
  <si>
    <t>数值</t>
  </si>
  <si>
    <t>填报负责人：</t>
  </si>
  <si>
    <t>填报人：</t>
  </si>
  <si>
    <t>填报日期：</t>
  </si>
  <si>
    <t>说明：1.所属地区填写单位所在的省（自治区、直辖市）。
      2.编号由国家汇总部门统一编写，单位不需填写。
      3.主要产品为耗能量占所有产品总耗量比例不低于10%的产品，若产品种类超过5种以上的，只需填写耗能量在前5位的产品。
      4.年产能量指相应产品主体设备的年设计产能。
      5.单位工业总产值能耗=综合能源消费量（万元标准煤）/工业总产值。</t>
  </si>
  <si>
    <t>表2</t>
  </si>
  <si>
    <t>能源消费结构表</t>
  </si>
  <si>
    <t>能源名称</t>
  </si>
  <si>
    <t>代码</t>
  </si>
  <si>
    <t>期  初
库存量</t>
  </si>
  <si>
    <t>购进量</t>
  </si>
  <si>
    <t>消费量</t>
  </si>
  <si>
    <t>期  末
库存量</t>
  </si>
  <si>
    <t>采用
折标
系数</t>
  </si>
  <si>
    <t>参考折标系数</t>
  </si>
  <si>
    <t>实物量</t>
  </si>
  <si>
    <t>金额
（千元）</t>
  </si>
  <si>
    <t>合计</t>
  </si>
  <si>
    <t>工业生产
消费</t>
  </si>
  <si>
    <t>用于原材料</t>
  </si>
  <si>
    <t>非工业生产
消费</t>
  </si>
  <si>
    <t>合计中:运输工具消费</t>
  </si>
  <si>
    <t>甲</t>
  </si>
  <si>
    <t>乙</t>
  </si>
  <si>
    <t>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</si>
  <si>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</si>
  <si>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</si>
  <si>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</si>
  <si>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</si>
  <si>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</si>
  <si>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</si>
  <si>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</si>
  <si>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</si>
  <si>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</si>
  <si>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</si>
  <si>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丁</t>
  </si>
  <si>
    <t>原煤</t>
  </si>
  <si>
    <t>吨</t>
  </si>
  <si>
    <t>01</t>
  </si>
  <si>
    <t>0.7143</t>
  </si>
  <si>
    <t>其中：1.无烟煤</t>
  </si>
  <si>
    <t>02</t>
  </si>
  <si>
    <t>0.9428</t>
  </si>
  <si>
    <t>　 　 2.炼焦烟煤</t>
  </si>
  <si>
    <t>03</t>
  </si>
  <si>
    <t>0.9</t>
  </si>
  <si>
    <t>　 　 3.一般烟煤</t>
  </si>
  <si>
    <t>04</t>
  </si>
  <si>
    <t>　 　 4.褐煤</t>
  </si>
  <si>
    <t>05</t>
  </si>
  <si>
    <t>0.4286</t>
  </si>
  <si>
    <t>洗精煤</t>
  </si>
  <si>
    <t>06</t>
  </si>
  <si>
    <t>其它洗煤</t>
  </si>
  <si>
    <t>07</t>
  </si>
  <si>
    <t>0.4643</t>
  </si>
  <si>
    <t>煤制品</t>
  </si>
  <si>
    <t>08</t>
  </si>
  <si>
    <t>0.5286</t>
  </si>
  <si>
    <t>焦炭</t>
  </si>
  <si>
    <t>09</t>
  </si>
  <si>
    <t>0.9714</t>
  </si>
  <si>
    <t>其它焦化产品</t>
  </si>
  <si>
    <t>1.1-1.5</t>
  </si>
  <si>
    <t>焦炉煤气</t>
  </si>
  <si>
    <t>万立方米</t>
  </si>
  <si>
    <t>11</t>
  </si>
  <si>
    <t>5.714-6.143</t>
  </si>
  <si>
    <t>高炉煤气</t>
  </si>
  <si>
    <t>12</t>
  </si>
  <si>
    <t>1.286</t>
  </si>
  <si>
    <t>转炉煤气</t>
  </si>
  <si>
    <t>13</t>
  </si>
  <si>
    <t>2.714</t>
  </si>
  <si>
    <t>发生炉煤气</t>
  </si>
  <si>
    <t>14</t>
  </si>
  <si>
    <t>1.786</t>
  </si>
  <si>
    <t>天然气（气态）</t>
  </si>
  <si>
    <t>15</t>
  </si>
  <si>
    <t>13.3</t>
  </si>
  <si>
    <t>液化天然气（液态）</t>
  </si>
  <si>
    <t>16</t>
  </si>
  <si>
    <t>1.7572</t>
  </si>
  <si>
    <t>煤层气（煤田）</t>
  </si>
  <si>
    <t>17</t>
  </si>
  <si>
    <t>原油</t>
  </si>
  <si>
    <t>18</t>
  </si>
  <si>
    <t>1.4286</t>
  </si>
  <si>
    <t>汽油</t>
  </si>
  <si>
    <t>19</t>
  </si>
  <si>
    <t>1.4714</t>
  </si>
  <si>
    <t>煤油</t>
  </si>
  <si>
    <t>20</t>
  </si>
  <si>
    <t>柴油</t>
  </si>
  <si>
    <t>21</t>
  </si>
  <si>
    <t>1.4571</t>
  </si>
  <si>
    <t>燃料油</t>
  </si>
  <si>
    <t>22</t>
  </si>
  <si>
    <t>液化石油气</t>
  </si>
  <si>
    <t>23</t>
  </si>
  <si>
    <t>1.7143</t>
  </si>
  <si>
    <t>炼厂干气</t>
  </si>
  <si>
    <t>24</t>
  </si>
  <si>
    <t>1.5714</t>
  </si>
  <si>
    <t>石脑油</t>
  </si>
  <si>
    <t>25</t>
  </si>
  <si>
    <t>1.5</t>
  </si>
  <si>
    <t>润滑油</t>
  </si>
  <si>
    <t>26</t>
  </si>
  <si>
    <t>1.4331</t>
  </si>
  <si>
    <t>石蜡</t>
  </si>
  <si>
    <t>27</t>
  </si>
  <si>
    <t>1.3648</t>
  </si>
  <si>
    <t>溶剂油</t>
  </si>
  <si>
    <t>28</t>
  </si>
  <si>
    <t>1.4672</t>
  </si>
  <si>
    <t>石油焦</t>
  </si>
  <si>
    <t>29</t>
  </si>
  <si>
    <t>1.0918</t>
  </si>
  <si>
    <t>石油沥青</t>
  </si>
  <si>
    <t>30</t>
  </si>
  <si>
    <t>1.3307</t>
  </si>
  <si>
    <t>其它石油制品</t>
  </si>
  <si>
    <t>31</t>
  </si>
  <si>
    <t>1.4</t>
  </si>
  <si>
    <t>热力</t>
  </si>
  <si>
    <t>百万千焦</t>
  </si>
  <si>
    <t>32</t>
  </si>
  <si>
    <t>0.0341</t>
  </si>
  <si>
    <t>电力</t>
  </si>
  <si>
    <t>万千瓦时</t>
  </si>
  <si>
    <t>33</t>
  </si>
  <si>
    <t>1.229</t>
  </si>
  <si>
    <t>煤矸石用于燃料</t>
  </si>
  <si>
    <t>34</t>
  </si>
  <si>
    <t>0.2857</t>
  </si>
  <si>
    <t>城市生活垃圾用于燃料</t>
  </si>
  <si>
    <t>35</t>
  </si>
  <si>
    <t>0.2714</t>
  </si>
  <si>
    <t>生物质废料用于燃料</t>
  </si>
  <si>
    <t>36</t>
  </si>
  <si>
    <t>0.5</t>
  </si>
  <si>
    <t>余热余压</t>
  </si>
  <si>
    <t>37</t>
  </si>
  <si>
    <t>其它工业废料用于燃料</t>
  </si>
  <si>
    <t>38</t>
  </si>
  <si>
    <t>0.4285</t>
  </si>
  <si>
    <t>其它</t>
  </si>
  <si>
    <t>吨标准煤</t>
  </si>
  <si>
    <t>39</t>
  </si>
  <si>
    <t>能源合计</t>
  </si>
  <si>
    <t>40</t>
  </si>
  <si>
    <t xml:space="preserve">说明：1.主要逻辑关系：
     （1）消费合计=工业产生消费+非工业生产消费。
     （2）工业生产消费≥用于原材料。
     （3）消费合计≥运输工具消费。
     （4）煤制品≥ 型煤+水煤浆+煤粉。
     （5）其他燃料≥煤矸石+生物质能+工业废料+城市固体垃圾。
     2.企业只填写本企业消耗的有关能源品种数值。如本表未包括企业消耗的能源品种，企业应根据统计部门要求归并入相应能源品种内。
     3.能源合计=∑某种能源×某种能源这标准系数（不重复计算“其中项”），表中“#:”代表“其中：”。
     4.综合能源消费量的计算方法：
      （1）非能源加工转换企业：综合能源消费量=工业生产消费的能源合计-回收利用折标量合计（2-1表第13列）。
      （2）能源加工转换企业：综合能源消费量=工业生产消费的能源合计-能源加工转换产出折标量合计（2-1表第12列）-回收利用折标量合计（2-1表第13列）。
     5.电力等价折标系数，按当年火力发电标准煤计算。
</t>
  </si>
  <si>
    <t>表3</t>
  </si>
  <si>
    <t>能源消费结构附表</t>
  </si>
  <si>
    <t>工业生产
消费量</t>
  </si>
  <si>
    <t>能源加
工转换
产出</t>
  </si>
  <si>
    <t>能源加工转换产出折标量（吨标准煤）</t>
  </si>
  <si>
    <t>回收利用</t>
  </si>
  <si>
    <t>折标系数</t>
  </si>
  <si>
    <t>加工转换
投入合计</t>
  </si>
  <si>
    <t>火力发电</t>
  </si>
  <si>
    <t>供热</t>
  </si>
  <si>
    <t>原煤入洗</t>
  </si>
  <si>
    <t>炼焦</t>
  </si>
  <si>
    <t>炼油</t>
  </si>
  <si>
    <t>制气</t>
  </si>
  <si>
    <t>天然气
液化</t>
  </si>
  <si>
    <t>加工煤
制品</t>
  </si>
  <si>
    <t>本年综合能源消费量（当量值）：</t>
  </si>
  <si>
    <t>上年综合能源消费量(当量值)</t>
  </si>
  <si>
    <t>说明：1.本表统计范围：有能源加工转换活动的重点用能单位。
      2.计算“能源加工转化产出”、“回收利用”指标使用的折算系数同表2。
      3.主要逻辑审核关系：
    （1）工业生产消费与表2的工业生产消费数字一致。
    （2）加工转换投入合计=火力发电投入+供热投入+原煤入洗投入+炼焦投入+炼油投入+制气投入+液化投入+加工煤制品投入。
    （3）煤制品≥型煤+水煤浆+煤粉。
    （4）其他燃料≥煤矸石+生物质能+工业废料+城市固体垃圾。
     4. 能源合计=∑某种能源×某种能源这标准系数（不重复计算“其中项”），表中“#:”代表“其中：”。
     5.电力等价折标系数，按当年火力发电标准煤计算。</t>
  </si>
  <si>
    <t>表4</t>
  </si>
  <si>
    <t>单位（工序）产品综合能耗指标情况表</t>
  </si>
  <si>
    <t>单位换
算系数</t>
  </si>
  <si>
    <t>本年度</t>
  </si>
  <si>
    <t>上年度</t>
  </si>
  <si>
    <t>国家（地区）限额</t>
  </si>
  <si>
    <t>影响指标变化因素的说明</t>
  </si>
  <si>
    <t>指标单位</t>
  </si>
  <si>
    <t>子项单位</t>
  </si>
  <si>
    <t>母项单位</t>
  </si>
  <si>
    <t>指标值</t>
  </si>
  <si>
    <t>子项值</t>
  </si>
  <si>
    <t>母项值</t>
  </si>
  <si>
    <t>戊</t>
  </si>
  <si>
    <t>己</t>
  </si>
  <si>
    <t>1000</t>
  </si>
  <si>
    <t>表5</t>
  </si>
  <si>
    <t>节能目标及完成情况</t>
  </si>
  <si>
    <t>项目</t>
  </si>
  <si>
    <t>2020年</t>
  </si>
  <si>
    <t>2021年</t>
  </si>
  <si>
    <t>2022年</t>
  </si>
  <si>
    <t>2023年</t>
  </si>
  <si>
    <t>2024年</t>
  </si>
  <si>
    <t>2025年</t>
  </si>
  <si>
    <t>能耗总量控制目标（tce）</t>
  </si>
  <si>
    <t>单位产品能耗目标</t>
  </si>
  <si>
    <t>产品1</t>
  </si>
  <si>
    <t>产品2</t>
  </si>
  <si>
    <t>实际完成能耗总量（tce）</t>
  </si>
  <si>
    <t>/</t>
  </si>
  <si>
    <t>实际完成单位产品能耗</t>
  </si>
  <si>
    <t>当年节能减排目标完成情况附件说明</t>
  </si>
  <si>
    <t>表6</t>
  </si>
  <si>
    <t>主要耗能设备状况表</t>
  </si>
  <si>
    <t>主要耗能设备名称</t>
  </si>
  <si>
    <t>设备型号</t>
  </si>
  <si>
    <t>设备概况</t>
  </si>
  <si>
    <t>设备运行状况</t>
  </si>
  <si>
    <t>淘汰更新情况</t>
  </si>
  <si>
    <t>备注</t>
  </si>
  <si>
    <t>通用设备</t>
  </si>
  <si>
    <t>专用设备</t>
  </si>
  <si>
    <t>表7</t>
  </si>
  <si>
    <t>报告期节能改造项目情况表</t>
  </si>
  <si>
    <t>序号</t>
  </si>
  <si>
    <t>项目名称</t>
  </si>
  <si>
    <t>主要改造内容</t>
  </si>
  <si>
    <t>投资金额
（万元）</t>
  </si>
  <si>
    <t>节能效果
(节能量，吨标准煤/年）</t>
  </si>
  <si>
    <t>是否合同能源管理模式</t>
  </si>
  <si>
    <t>项目进度</t>
  </si>
  <si>
    <t>审批部门</t>
  </si>
  <si>
    <t>表8</t>
  </si>
  <si>
    <t>“十四五”节能技术改造项目列表</t>
  </si>
  <si>
    <t>项目类别</t>
  </si>
  <si>
    <t>项目编号</t>
  </si>
  <si>
    <t>改造措施</t>
  </si>
  <si>
    <t>投资金额（万元）</t>
  </si>
  <si>
    <t>项目时间安排</t>
  </si>
  <si>
    <t>预期节能效果（节能量，吨标准煤/年）</t>
  </si>
  <si>
    <t xml:space="preserve">说明：1．十四五期间，2021-2025年
    2．项目类别：燃煤工业锅炉(窑炉)改造/发电(供热)机组/区域热电联产/余热余压利用/节约和替代石油/电机系统节能/能量系统优化/建筑节能/绿色照明
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</si>
</sst>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5">
    <font>
      <sz val="11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3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/>
      <protection/>
    </xf>
  </cellStyleXfs>
  <cellXfs count="14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" fillId="35" borderId="0" xfId="63" applyFont="1" applyFill="1" applyBorder="1" applyAlignment="1">
      <alignment vertical="top" wrapText="1"/>
      <protection/>
    </xf>
    <xf numFmtId="0" fontId="6" fillId="35" borderId="0" xfId="63" applyFont="1" applyFill="1" applyBorder="1" applyAlignment="1">
      <alignment horizontal="center" vertical="center" wrapText="1"/>
      <protection/>
    </xf>
    <xf numFmtId="0" fontId="1" fillId="35" borderId="0" xfId="63" applyFont="1" applyFill="1" applyBorder="1" applyAlignment="1">
      <alignment horizontal="right" wrapText="1"/>
      <protection/>
    </xf>
    <xf numFmtId="0" fontId="1" fillId="35" borderId="0" xfId="63" applyFont="1" applyFill="1" applyBorder="1" applyAlignment="1">
      <alignment horizontal="left" wrapText="1"/>
      <protection/>
    </xf>
    <xf numFmtId="0" fontId="6" fillId="36" borderId="12" xfId="63" applyFont="1" applyFill="1" applyBorder="1" applyAlignment="1">
      <alignment horizontal="center" vertical="center" wrapText="1"/>
      <protection/>
    </xf>
    <xf numFmtId="0" fontId="6" fillId="37" borderId="12" xfId="63" applyFont="1" applyFill="1" applyBorder="1" applyAlignment="1">
      <alignment horizontal="center" vertical="center" wrapText="1"/>
      <protection/>
    </xf>
    <xf numFmtId="0" fontId="6" fillId="35" borderId="12" xfId="63" applyFont="1" applyFill="1" applyBorder="1" applyAlignment="1">
      <alignment horizontal="center" vertical="center" wrapText="1"/>
      <protection/>
    </xf>
    <xf numFmtId="0" fontId="6" fillId="35" borderId="12" xfId="63" applyFont="1" applyFill="1" applyBorder="1" applyAlignment="1">
      <alignment horizontal="left" vertical="center" wrapText="1"/>
      <protection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wrapText="1"/>
    </xf>
    <xf numFmtId="0" fontId="1" fillId="35" borderId="0" xfId="0" applyFont="1" applyFill="1" applyAlignment="1">
      <alignment horizontal="left" wrapText="1"/>
    </xf>
    <xf numFmtId="0" fontId="7" fillId="35" borderId="0" xfId="0" applyFont="1" applyFill="1" applyBorder="1" applyAlignment="1">
      <alignment horizontal="left" wrapText="1"/>
    </xf>
    <xf numFmtId="0" fontId="8" fillId="36" borderId="1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1" fillId="35" borderId="0" xfId="0" applyFont="1" applyFill="1" applyBorder="1" applyAlignment="1">
      <alignment horizontal="right" wrapText="1"/>
    </xf>
    <xf numFmtId="0" fontId="8" fillId="35" borderId="12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1" fillId="35" borderId="0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right" vertical="center" wrapText="1"/>
    </xf>
    <xf numFmtId="0" fontId="1" fillId="35" borderId="0" xfId="0" applyFont="1" applyFill="1" applyAlignment="1">
      <alignment horizontal="right" vertical="center" wrapText="1"/>
    </xf>
    <xf numFmtId="0" fontId="1" fillId="35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176" fontId="8" fillId="35" borderId="12" xfId="0" applyNumberFormat="1" applyFont="1" applyFill="1" applyBorder="1" applyAlignment="1">
      <alignment horizontal="center" vertical="center" wrapText="1"/>
    </xf>
    <xf numFmtId="176" fontId="8" fillId="37" borderId="12" xfId="0" applyNumberFormat="1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right" wrapText="1"/>
    </xf>
    <xf numFmtId="177" fontId="8" fillId="37" borderId="12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35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left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176" fontId="8" fillId="35" borderId="23" xfId="0" applyNumberFormat="1" applyFont="1" applyFill="1" applyBorder="1" applyAlignment="1">
      <alignment horizontal="center" vertical="center" wrapText="1"/>
    </xf>
    <xf numFmtId="176" fontId="8" fillId="35" borderId="23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7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8" fillId="38" borderId="0" xfId="0" applyFont="1" applyFill="1" applyAlignment="1">
      <alignment horizontal="center" vertical="center" shrinkToFit="1"/>
    </xf>
    <xf numFmtId="0" fontId="8" fillId="39" borderId="25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14" fontId="8" fillId="39" borderId="12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center" vertical="center" wrapText="1"/>
    </xf>
    <xf numFmtId="10" fontId="8" fillId="33" borderId="10" xfId="25" applyNumberFormat="1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vertical="center" wrapText="1"/>
    </xf>
    <xf numFmtId="0" fontId="8" fillId="39" borderId="12" xfId="0" applyFont="1" applyFill="1" applyBorder="1" applyAlignment="1">
      <alignment vertical="center" wrapText="1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C3" sqref="C3:G3"/>
    </sheetView>
  </sheetViews>
  <sheetFormatPr defaultColWidth="8.8515625" defaultRowHeight="21.75" customHeight="1"/>
  <cols>
    <col min="1" max="1" width="7.8515625" style="119" customWidth="1"/>
    <col min="2" max="2" width="8.7109375" style="119" customWidth="1"/>
    <col min="3" max="3" width="11.28125" style="119" customWidth="1"/>
    <col min="4" max="4" width="13.00390625" style="119" customWidth="1"/>
    <col min="5" max="5" width="13.28125" style="119" customWidth="1"/>
    <col min="6" max="6" width="14.28125" style="119" customWidth="1"/>
    <col min="7" max="7" width="10.140625" style="119" customWidth="1"/>
    <col min="8" max="8" width="9.57421875" style="119" customWidth="1"/>
    <col min="9" max="9" width="8.00390625" style="119" customWidth="1"/>
    <col min="10" max="253" width="9.00390625" style="119" bestFit="1" customWidth="1"/>
    <col min="254" max="16384" width="8.8515625" style="119" customWidth="1"/>
  </cols>
  <sheetData>
    <row r="1" spans="1:9" s="119" customFormat="1" ht="21.7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s="119" customFormat="1" ht="21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1:9" s="119" customFormat="1" ht="21.75" customHeight="1">
      <c r="A3" s="123" t="s">
        <v>2</v>
      </c>
      <c r="B3" s="123"/>
      <c r="C3" s="124"/>
      <c r="D3" s="124"/>
      <c r="E3" s="124"/>
      <c r="F3" s="124"/>
      <c r="G3" s="124"/>
      <c r="H3" s="125" t="s">
        <v>3</v>
      </c>
      <c r="I3" s="144">
        <v>2021</v>
      </c>
    </row>
    <row r="4" spans="1:9" s="119" customFormat="1" ht="21.75" customHeight="1">
      <c r="A4" s="126" t="s">
        <v>4</v>
      </c>
      <c r="B4" s="126"/>
      <c r="C4" s="127"/>
      <c r="D4" s="89" t="s">
        <v>5</v>
      </c>
      <c r="E4" s="127"/>
      <c r="F4" s="89" t="s">
        <v>6</v>
      </c>
      <c r="G4" s="127"/>
      <c r="H4" s="89" t="s">
        <v>7</v>
      </c>
      <c r="I4" s="127"/>
    </row>
    <row r="5" spans="1:9" s="119" customFormat="1" ht="21.75" customHeight="1">
      <c r="A5" s="89" t="s">
        <v>8</v>
      </c>
      <c r="B5" s="89"/>
      <c r="C5" s="127"/>
      <c r="D5" s="127"/>
      <c r="E5" s="127"/>
      <c r="F5" s="89" t="s">
        <v>9</v>
      </c>
      <c r="G5" s="127"/>
      <c r="H5" s="127"/>
      <c r="I5" s="127"/>
    </row>
    <row r="6" spans="1:9" s="119" customFormat="1" ht="21.75" customHeight="1">
      <c r="A6" s="89" t="s">
        <v>10</v>
      </c>
      <c r="B6" s="89"/>
      <c r="C6" s="128"/>
      <c r="D6" s="127"/>
      <c r="E6" s="127"/>
      <c r="F6" s="89" t="s">
        <v>11</v>
      </c>
      <c r="G6" s="127"/>
      <c r="H6" s="127"/>
      <c r="I6" s="127"/>
    </row>
    <row r="7" spans="1:9" s="119" customFormat="1" ht="21.75" customHeight="1">
      <c r="A7" s="89" t="s">
        <v>12</v>
      </c>
      <c r="B7" s="89"/>
      <c r="C7" s="127"/>
      <c r="D7" s="127"/>
      <c r="E7" s="127"/>
      <c r="F7" s="89" t="s">
        <v>13</v>
      </c>
      <c r="G7" s="127"/>
      <c r="H7" s="127"/>
      <c r="I7" s="127"/>
    </row>
    <row r="8" spans="1:9" s="119" customFormat="1" ht="21.75" customHeight="1">
      <c r="A8" s="89" t="s">
        <v>14</v>
      </c>
      <c r="B8" s="89"/>
      <c r="C8" s="127"/>
      <c r="D8" s="127"/>
      <c r="E8" s="127"/>
      <c r="F8" s="89" t="s">
        <v>15</v>
      </c>
      <c r="G8" s="127"/>
      <c r="H8" s="127"/>
      <c r="I8" s="127"/>
    </row>
    <row r="9" spans="1:9" s="119" customFormat="1" ht="21.75" customHeight="1">
      <c r="A9" s="89" t="s">
        <v>16</v>
      </c>
      <c r="B9" s="89"/>
      <c r="C9" s="127"/>
      <c r="D9" s="127"/>
      <c r="E9" s="127"/>
      <c r="F9" s="89" t="s">
        <v>17</v>
      </c>
      <c r="G9" s="127"/>
      <c r="H9" s="127"/>
      <c r="I9" s="127"/>
    </row>
    <row r="10" spans="1:9" s="119" customFormat="1" ht="21.75" customHeight="1">
      <c r="A10" s="89" t="s">
        <v>18</v>
      </c>
      <c r="B10" s="89"/>
      <c r="C10" s="127"/>
      <c r="D10" s="127"/>
      <c r="E10" s="127"/>
      <c r="F10" s="89" t="s">
        <v>19</v>
      </c>
      <c r="G10" s="127"/>
      <c r="H10" s="127"/>
      <c r="I10" s="127"/>
    </row>
    <row r="11" spans="1:9" s="119" customFormat="1" ht="21.75" customHeight="1">
      <c r="A11" s="89" t="s">
        <v>20</v>
      </c>
      <c r="B11" s="89"/>
      <c r="C11" s="127"/>
      <c r="D11" s="127"/>
      <c r="E11" s="127"/>
      <c r="F11" s="89" t="s">
        <v>21</v>
      </c>
      <c r="G11" s="127"/>
      <c r="H11" s="127"/>
      <c r="I11" s="127"/>
    </row>
    <row r="12" spans="1:9" s="119" customFormat="1" ht="21.75" customHeight="1">
      <c r="A12" s="89" t="s">
        <v>22</v>
      </c>
      <c r="B12" s="89"/>
      <c r="C12" s="127"/>
      <c r="D12" s="127"/>
      <c r="E12" s="127"/>
      <c r="F12" s="89" t="s">
        <v>13</v>
      </c>
      <c r="G12" s="127"/>
      <c r="H12" s="127"/>
      <c r="I12" s="127"/>
    </row>
    <row r="13" spans="1:9" s="119" customFormat="1" ht="21.75" customHeight="1">
      <c r="A13" s="89" t="s">
        <v>23</v>
      </c>
      <c r="B13" s="89"/>
      <c r="C13" s="127"/>
      <c r="D13" s="89" t="s">
        <v>24</v>
      </c>
      <c r="E13" s="127"/>
      <c r="F13" s="89" t="s">
        <v>25</v>
      </c>
      <c r="G13" s="127"/>
      <c r="H13" s="127"/>
      <c r="I13" s="127"/>
    </row>
    <row r="14" spans="1:9" s="119" customFormat="1" ht="30" customHeight="1">
      <c r="A14" s="129" t="s">
        <v>26</v>
      </c>
      <c r="B14" s="129"/>
      <c r="C14" s="130"/>
      <c r="D14" s="129" t="s">
        <v>27</v>
      </c>
      <c r="E14" s="130" t="s">
        <v>28</v>
      </c>
      <c r="F14" s="129" t="s">
        <v>29</v>
      </c>
      <c r="G14" s="130"/>
      <c r="H14" s="130"/>
      <c r="I14" s="130"/>
    </row>
    <row r="15" spans="1:9" s="119" customFormat="1" ht="21.75" customHeight="1">
      <c r="A15" s="101" t="s">
        <v>30</v>
      </c>
      <c r="B15" s="101"/>
      <c r="C15" s="101"/>
      <c r="D15" s="101" t="s">
        <v>31</v>
      </c>
      <c r="E15" s="64" t="s">
        <v>32</v>
      </c>
      <c r="F15" s="101" t="s">
        <v>33</v>
      </c>
      <c r="G15" s="131" t="s">
        <v>34</v>
      </c>
      <c r="H15" s="102" t="s">
        <v>35</v>
      </c>
      <c r="I15" s="102"/>
    </row>
    <row r="16" spans="1:9" s="119" customFormat="1" ht="21.75" customHeight="1">
      <c r="A16" s="101" t="s">
        <v>36</v>
      </c>
      <c r="B16" s="101"/>
      <c r="C16" s="101"/>
      <c r="D16" s="101" t="s">
        <v>37</v>
      </c>
      <c r="E16" s="132"/>
      <c r="F16" s="132"/>
      <c r="G16" s="133" t="e">
        <f>(E16-F16)/F16</f>
        <v>#DIV/0!</v>
      </c>
      <c r="H16" s="134"/>
      <c r="I16" s="134"/>
    </row>
    <row r="17" spans="1:9" s="119" customFormat="1" ht="21.75" customHeight="1">
      <c r="A17" s="101" t="s">
        <v>38</v>
      </c>
      <c r="B17" s="101"/>
      <c r="C17" s="101"/>
      <c r="D17" s="101" t="s">
        <v>37</v>
      </c>
      <c r="E17" s="132"/>
      <c r="F17" s="132"/>
      <c r="G17" s="133" t="e">
        <f aca="true" t="shared" si="0" ref="G17:G25">(E17-F17)/F17</f>
        <v>#DIV/0!</v>
      </c>
      <c r="H17" s="134"/>
      <c r="I17" s="134"/>
    </row>
    <row r="18" spans="1:9" s="119" customFormat="1" ht="21.75" customHeight="1">
      <c r="A18" s="101" t="s">
        <v>39</v>
      </c>
      <c r="B18" s="101"/>
      <c r="C18" s="101"/>
      <c r="D18" s="101" t="s">
        <v>37</v>
      </c>
      <c r="E18" s="132"/>
      <c r="F18" s="132"/>
      <c r="G18" s="133" t="e">
        <f t="shared" si="0"/>
        <v>#DIV/0!</v>
      </c>
      <c r="H18" s="134"/>
      <c r="I18" s="134"/>
    </row>
    <row r="19" spans="1:9" s="119" customFormat="1" ht="21.75" customHeight="1">
      <c r="A19" s="101" t="s">
        <v>40</v>
      </c>
      <c r="B19" s="101"/>
      <c r="C19" s="101"/>
      <c r="D19" s="101" t="s">
        <v>41</v>
      </c>
      <c r="E19" s="132"/>
      <c r="F19" s="132"/>
      <c r="G19" s="133" t="e">
        <f t="shared" si="0"/>
        <v>#DIV/0!</v>
      </c>
      <c r="H19" s="134"/>
      <c r="I19" s="134"/>
    </row>
    <row r="20" spans="1:9" s="119" customFormat="1" ht="21.75" customHeight="1">
      <c r="A20" s="101" t="s">
        <v>42</v>
      </c>
      <c r="B20" s="101"/>
      <c r="C20" s="101"/>
      <c r="D20" s="101" t="s">
        <v>41</v>
      </c>
      <c r="E20" s="132"/>
      <c r="F20" s="132"/>
      <c r="G20" s="133" t="e">
        <f t="shared" si="0"/>
        <v>#DIV/0!</v>
      </c>
      <c r="H20" s="134"/>
      <c r="I20" s="134"/>
    </row>
    <row r="21" spans="1:9" s="119" customFormat="1" ht="21.75" customHeight="1">
      <c r="A21" s="101" t="s">
        <v>43</v>
      </c>
      <c r="B21" s="101"/>
      <c r="C21" s="101"/>
      <c r="D21" s="101" t="s">
        <v>44</v>
      </c>
      <c r="E21" s="132"/>
      <c r="F21" s="132"/>
      <c r="G21" s="133" t="e">
        <f t="shared" si="0"/>
        <v>#DIV/0!</v>
      </c>
      <c r="H21" s="134"/>
      <c r="I21" s="134"/>
    </row>
    <row r="22" spans="1:9" s="119" customFormat="1" ht="21.75" customHeight="1">
      <c r="A22" s="101" t="s">
        <v>45</v>
      </c>
      <c r="B22" s="101"/>
      <c r="C22" s="101"/>
      <c r="D22" s="101" t="s">
        <v>37</v>
      </c>
      <c r="E22" s="132"/>
      <c r="F22" s="132"/>
      <c r="G22" s="133" t="e">
        <f t="shared" si="0"/>
        <v>#DIV/0!</v>
      </c>
      <c r="H22" s="134"/>
      <c r="I22" s="134"/>
    </row>
    <row r="23" spans="1:9" s="119" customFormat="1" ht="21.75" customHeight="1">
      <c r="A23" s="101" t="s">
        <v>46</v>
      </c>
      <c r="B23" s="101"/>
      <c r="C23" s="101"/>
      <c r="D23" s="101" t="s">
        <v>37</v>
      </c>
      <c r="E23" s="132"/>
      <c r="F23" s="132"/>
      <c r="G23" s="133" t="e">
        <f t="shared" si="0"/>
        <v>#DIV/0!</v>
      </c>
      <c r="H23" s="134"/>
      <c r="I23" s="134"/>
    </row>
    <row r="24" spans="1:9" s="119" customFormat="1" ht="21.75" customHeight="1">
      <c r="A24" s="101" t="s">
        <v>47</v>
      </c>
      <c r="B24" s="101"/>
      <c r="C24" s="101"/>
      <c r="D24" s="101" t="s">
        <v>48</v>
      </c>
      <c r="E24" s="132"/>
      <c r="F24" s="132"/>
      <c r="G24" s="133" t="e">
        <f t="shared" si="0"/>
        <v>#DIV/0!</v>
      </c>
      <c r="H24" s="134"/>
      <c r="I24" s="134"/>
    </row>
    <row r="25" spans="1:9" s="119" customFormat="1" ht="21.75" customHeight="1">
      <c r="A25" s="101" t="s">
        <v>49</v>
      </c>
      <c r="B25" s="101"/>
      <c r="C25" s="101"/>
      <c r="D25" s="101" t="s">
        <v>50</v>
      </c>
      <c r="E25" s="132"/>
      <c r="F25" s="132"/>
      <c r="G25" s="133" t="e">
        <f t="shared" si="0"/>
        <v>#DIV/0!</v>
      </c>
      <c r="H25" s="134"/>
      <c r="I25" s="134"/>
    </row>
    <row r="26" spans="1:9" s="119" customFormat="1" ht="21.75" customHeight="1">
      <c r="A26" s="126" t="s">
        <v>51</v>
      </c>
      <c r="B26" s="126"/>
      <c r="C26" s="135"/>
      <c r="D26" s="136" t="s">
        <v>52</v>
      </c>
      <c r="E26" s="136"/>
      <c r="F26" s="137" t="s">
        <v>53</v>
      </c>
      <c r="G26" s="137"/>
      <c r="H26" s="137" t="s">
        <v>54</v>
      </c>
      <c r="I26" s="137"/>
    </row>
    <row r="27" spans="1:9" s="119" customFormat="1" ht="21.75" customHeight="1">
      <c r="A27" s="89"/>
      <c r="B27" s="89"/>
      <c r="C27" s="100"/>
      <c r="D27" s="101" t="s">
        <v>55</v>
      </c>
      <c r="E27" s="101" t="s">
        <v>31</v>
      </c>
      <c r="F27" s="101" t="s">
        <v>55</v>
      </c>
      <c r="G27" s="101" t="s">
        <v>31</v>
      </c>
      <c r="H27" s="138" t="s">
        <v>56</v>
      </c>
      <c r="I27" s="102" t="s">
        <v>31</v>
      </c>
    </row>
    <row r="28" spans="1:9" s="119" customFormat="1" ht="21.75" customHeight="1">
      <c r="A28" s="127"/>
      <c r="B28" s="127"/>
      <c r="C28" s="127"/>
      <c r="D28" s="139"/>
      <c r="E28" s="139"/>
      <c r="F28" s="139"/>
      <c r="G28" s="140"/>
      <c r="H28" s="140"/>
      <c r="I28" s="139"/>
    </row>
    <row r="29" spans="1:9" s="119" customFormat="1" ht="21.75" customHeight="1">
      <c r="A29" s="127"/>
      <c r="B29" s="127"/>
      <c r="C29" s="127"/>
      <c r="D29" s="127"/>
      <c r="E29" s="127"/>
      <c r="F29" s="127"/>
      <c r="G29" s="141"/>
      <c r="H29" s="141"/>
      <c r="I29" s="127"/>
    </row>
    <row r="30" spans="1:9" s="119" customFormat="1" ht="21.75" customHeight="1">
      <c r="A30" s="127"/>
      <c r="B30" s="127"/>
      <c r="C30" s="127"/>
      <c r="D30" s="127"/>
      <c r="E30" s="127"/>
      <c r="F30" s="127"/>
      <c r="G30" s="141"/>
      <c r="H30" s="141"/>
      <c r="I30" s="127"/>
    </row>
    <row r="31" spans="1:9" s="119" customFormat="1" ht="21.75" customHeight="1">
      <c r="A31" s="30" t="s">
        <v>57</v>
      </c>
      <c r="B31" s="30"/>
      <c r="C31" s="30"/>
      <c r="D31" s="30" t="s">
        <v>58</v>
      </c>
      <c r="E31" s="30"/>
      <c r="F31" s="30" t="s">
        <v>59</v>
      </c>
      <c r="G31" s="30"/>
      <c r="H31" s="142"/>
      <c r="I31" s="142"/>
    </row>
    <row r="32" spans="1:9" s="119" customFormat="1" ht="21.75" customHeight="1">
      <c r="A32" s="11" t="s">
        <v>60</v>
      </c>
      <c r="B32" s="11"/>
      <c r="C32" s="11"/>
      <c r="D32" s="11"/>
      <c r="E32" s="11"/>
      <c r="F32" s="11"/>
      <c r="G32" s="11"/>
      <c r="H32" s="11"/>
      <c r="I32" s="11"/>
    </row>
    <row r="33" spans="1:9" s="119" customFormat="1" ht="21.75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spans="1:9" s="119" customFormat="1" ht="21.75" customHeight="1">
      <c r="A34" s="11"/>
      <c r="B34" s="11"/>
      <c r="C34" s="11"/>
      <c r="D34" s="11"/>
      <c r="E34" s="11"/>
      <c r="F34" s="11"/>
      <c r="G34" s="11"/>
      <c r="H34" s="11"/>
      <c r="I34" s="11"/>
    </row>
    <row r="35" spans="1:9" s="119" customFormat="1" ht="21.7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spans="1:9" s="119" customFormat="1" ht="21.75" customHeight="1">
      <c r="A36" s="143"/>
      <c r="B36" s="143"/>
      <c r="C36" s="143"/>
      <c r="D36" s="143"/>
      <c r="E36" s="143"/>
      <c r="F36" s="143"/>
      <c r="G36" s="143"/>
      <c r="H36" s="143"/>
      <c r="I36" s="143"/>
    </row>
    <row r="37" spans="1:9" s="119" customFormat="1" ht="21.75" customHeight="1">
      <c r="A37" s="143"/>
      <c r="B37" s="143"/>
      <c r="C37" s="143"/>
      <c r="D37" s="143"/>
      <c r="E37" s="143"/>
      <c r="F37" s="143"/>
      <c r="G37" s="143"/>
      <c r="H37" s="143"/>
      <c r="I37" s="143"/>
    </row>
    <row r="38" spans="1:9" s="119" customFormat="1" ht="21.75" customHeight="1">
      <c r="A38" s="143"/>
      <c r="B38" s="143"/>
      <c r="C38" s="143"/>
      <c r="D38" s="143"/>
      <c r="E38" s="143"/>
      <c r="F38" s="143"/>
      <c r="G38" s="143"/>
      <c r="H38" s="143"/>
      <c r="I38" s="143"/>
    </row>
    <row r="39" spans="1:9" s="119" customFormat="1" ht="21.75" customHeight="1">
      <c r="A39" s="143"/>
      <c r="B39" s="143"/>
      <c r="C39" s="143"/>
      <c r="D39" s="143"/>
      <c r="E39" s="143"/>
      <c r="F39" s="143"/>
      <c r="G39" s="143"/>
      <c r="H39" s="143"/>
      <c r="I39" s="143"/>
    </row>
    <row r="40" spans="1:9" s="119" customFormat="1" ht="21.75" customHeight="1">
      <c r="A40" s="143"/>
      <c r="B40" s="143"/>
      <c r="C40" s="143"/>
      <c r="D40" s="143"/>
      <c r="E40" s="143"/>
      <c r="F40" s="143"/>
      <c r="G40" s="143"/>
      <c r="H40" s="143"/>
      <c r="I40" s="143"/>
    </row>
    <row r="41" spans="1:9" s="119" customFormat="1" ht="21.75" customHeight="1">
      <c r="A41" s="143"/>
      <c r="B41" s="143"/>
      <c r="C41" s="143"/>
      <c r="D41" s="143"/>
      <c r="E41" s="143"/>
      <c r="F41" s="143"/>
      <c r="G41" s="143"/>
      <c r="H41" s="143"/>
      <c r="I41" s="143"/>
    </row>
    <row r="42" spans="1:9" s="119" customFormat="1" ht="21.75" customHeight="1">
      <c r="A42" s="143"/>
      <c r="B42" s="143"/>
      <c r="C42" s="143"/>
      <c r="D42" s="143"/>
      <c r="E42" s="143"/>
      <c r="F42" s="143"/>
      <c r="G42" s="143"/>
      <c r="H42" s="143"/>
      <c r="I42" s="143"/>
    </row>
    <row r="43" spans="1:9" s="119" customFormat="1" ht="21.75" customHeight="1">
      <c r="A43" s="143"/>
      <c r="B43" s="143"/>
      <c r="C43" s="143"/>
      <c r="D43" s="143"/>
      <c r="E43" s="143"/>
      <c r="F43" s="143"/>
      <c r="G43" s="143"/>
      <c r="H43" s="143"/>
      <c r="I43" s="143"/>
    </row>
  </sheetData>
  <sheetProtection/>
  <mergeCells count="56">
    <mergeCell ref="A2:I2"/>
    <mergeCell ref="A3:B3"/>
    <mergeCell ref="C3:G3"/>
    <mergeCell ref="A4:B4"/>
    <mergeCell ref="A5:B5"/>
    <mergeCell ref="C5:E5"/>
    <mergeCell ref="G5:I5"/>
    <mergeCell ref="A6:B6"/>
    <mergeCell ref="C6:E6"/>
    <mergeCell ref="G6:I6"/>
    <mergeCell ref="A7:B7"/>
    <mergeCell ref="C7:E7"/>
    <mergeCell ref="G7:I7"/>
    <mergeCell ref="A8:B8"/>
    <mergeCell ref="C8:E8"/>
    <mergeCell ref="G8:I8"/>
    <mergeCell ref="A9:B9"/>
    <mergeCell ref="C9:E9"/>
    <mergeCell ref="G9:I9"/>
    <mergeCell ref="A10:B10"/>
    <mergeCell ref="C10:E10"/>
    <mergeCell ref="G10:I10"/>
    <mergeCell ref="A11:B11"/>
    <mergeCell ref="C11:E11"/>
    <mergeCell ref="G11:I11"/>
    <mergeCell ref="A12:B12"/>
    <mergeCell ref="C12:E12"/>
    <mergeCell ref="G12:I12"/>
    <mergeCell ref="A13:B13"/>
    <mergeCell ref="G13:I13"/>
    <mergeCell ref="A14:B14"/>
    <mergeCell ref="G14:I14"/>
    <mergeCell ref="A15:C15"/>
    <mergeCell ref="H15:I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26:E26"/>
    <mergeCell ref="F26:G26"/>
    <mergeCell ref="H26:I26"/>
    <mergeCell ref="A28:C28"/>
    <mergeCell ref="A29:C29"/>
    <mergeCell ref="A30:C30"/>
    <mergeCell ref="A31:B31"/>
    <mergeCell ref="D31:E31"/>
    <mergeCell ref="F31:G31"/>
    <mergeCell ref="A26:C27"/>
    <mergeCell ref="H16:I25"/>
    <mergeCell ref="A32:I35"/>
  </mergeCells>
  <printOptions horizontalCentered="1" verticalCentered="1"/>
  <pageMargins left="0.3145833333333333" right="0.2513888888888889" top="0.5506944444444445" bottom="0.550694444444444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="120" zoomScaleNormal="120" zoomScaleSheetLayoutView="100" workbookViewId="0" topLeftCell="A1">
      <selection activeCell="P10" sqref="P10"/>
    </sheetView>
  </sheetViews>
  <sheetFormatPr defaultColWidth="8.8515625" defaultRowHeight="21.75" customHeight="1"/>
  <cols>
    <col min="2" max="2" width="8.00390625" style="0" customWidth="1"/>
    <col min="3" max="3" width="9.7109375" style="0" customWidth="1"/>
    <col min="4" max="4" width="5.7109375" style="0" customWidth="1"/>
    <col min="6" max="6" width="8.8515625" style="0" customWidth="1"/>
    <col min="8" max="8" width="8.8515625" style="0" hidden="1" customWidth="1"/>
    <col min="11" max="11" width="8.8515625" style="0" hidden="1" customWidth="1"/>
    <col min="13" max="13" width="8.8515625" style="85" hidden="1" customWidth="1"/>
    <col min="14" max="15" width="10.421875" style="0" customWidth="1"/>
    <col min="16" max="16" width="11.140625" style="0" customWidth="1"/>
    <col min="18" max="18" width="8.8515625" style="0" hidden="1" customWidth="1"/>
    <col min="19" max="19" width="10.28125" style="0" customWidth="1"/>
  </cols>
  <sheetData>
    <row r="1" spans="1:20" ht="15" customHeight="1">
      <c r="A1" s="47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97"/>
      <c r="N1" s="86"/>
      <c r="O1" s="86"/>
      <c r="P1" s="86"/>
      <c r="Q1" s="86"/>
      <c r="R1" s="86"/>
      <c r="S1" s="86"/>
      <c r="T1" s="86"/>
    </row>
    <row r="2" spans="1:20" ht="15" customHeight="1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5" customHeight="1">
      <c r="A3" s="87" t="str">
        <f>'表1'!A3</f>
        <v>单位名称：</v>
      </c>
      <c r="B3" s="87"/>
      <c r="C3" s="88">
        <f>'表1'!C3</f>
        <v>0</v>
      </c>
      <c r="D3" s="88"/>
      <c r="E3" s="88"/>
      <c r="F3" s="88"/>
      <c r="G3" s="88"/>
      <c r="H3" s="88"/>
      <c r="I3" s="88"/>
      <c r="J3" s="88"/>
      <c r="K3" s="98"/>
      <c r="L3" s="98"/>
      <c r="M3" s="99"/>
      <c r="N3" s="98"/>
      <c r="O3" s="98"/>
      <c r="P3" s="98"/>
      <c r="Q3" s="98"/>
      <c r="R3" s="98"/>
      <c r="S3" s="87" t="s">
        <v>3</v>
      </c>
      <c r="T3" s="114">
        <f>'表1'!I3</f>
        <v>2021</v>
      </c>
    </row>
    <row r="4" spans="1:20" s="60" customFormat="1" ht="15" customHeight="1">
      <c r="A4" s="89" t="s">
        <v>63</v>
      </c>
      <c r="B4" s="89"/>
      <c r="C4" s="89" t="s">
        <v>31</v>
      </c>
      <c r="D4" s="89" t="s">
        <v>64</v>
      </c>
      <c r="E4" s="89" t="s">
        <v>65</v>
      </c>
      <c r="F4" s="89"/>
      <c r="G4" s="89" t="s">
        <v>66</v>
      </c>
      <c r="H4" s="89"/>
      <c r="I4" s="100"/>
      <c r="J4" s="101" t="s">
        <v>67</v>
      </c>
      <c r="K4" s="101"/>
      <c r="L4" s="101"/>
      <c r="M4" s="101"/>
      <c r="N4" s="101"/>
      <c r="O4" s="101"/>
      <c r="P4" s="101"/>
      <c r="Q4" s="101" t="s">
        <v>68</v>
      </c>
      <c r="R4" s="101"/>
      <c r="S4" s="101" t="s">
        <v>69</v>
      </c>
      <c r="T4" s="115" t="s">
        <v>70</v>
      </c>
    </row>
    <row r="5" spans="1:20" s="60" customFormat="1" ht="24" customHeight="1">
      <c r="A5" s="89"/>
      <c r="B5" s="89"/>
      <c r="C5" s="89"/>
      <c r="D5" s="89"/>
      <c r="E5" s="89"/>
      <c r="F5" s="89"/>
      <c r="G5" s="89" t="s">
        <v>71</v>
      </c>
      <c r="H5" s="89"/>
      <c r="I5" s="100" t="s">
        <v>72</v>
      </c>
      <c r="J5" s="101" t="s">
        <v>73</v>
      </c>
      <c r="K5" s="101"/>
      <c r="L5" s="101" t="s">
        <v>74</v>
      </c>
      <c r="M5" s="102"/>
      <c r="N5" s="102" t="s">
        <v>75</v>
      </c>
      <c r="O5" s="101" t="s">
        <v>76</v>
      </c>
      <c r="P5" s="101" t="s">
        <v>77</v>
      </c>
      <c r="Q5" s="101"/>
      <c r="R5" s="101"/>
      <c r="S5" s="101"/>
      <c r="T5" s="115"/>
    </row>
    <row r="6" spans="1:20" s="60" customFormat="1" ht="15" customHeight="1">
      <c r="A6" s="52" t="s">
        <v>78</v>
      </c>
      <c r="B6" s="52"/>
      <c r="C6" s="52" t="s">
        <v>79</v>
      </c>
      <c r="D6" s="52" t="s">
        <v>80</v>
      </c>
      <c r="E6" s="52" t="s">
        <v>81</v>
      </c>
      <c r="F6" s="52"/>
      <c r="G6" s="52" t="s">
        <v>82</v>
      </c>
      <c r="H6" s="52"/>
      <c r="I6" s="63" t="s">
        <v>83</v>
      </c>
      <c r="J6" s="64" t="s">
        <v>84</v>
      </c>
      <c r="K6" s="64"/>
      <c r="L6" s="64" t="s">
        <v>85</v>
      </c>
      <c r="M6" s="64"/>
      <c r="N6" s="64" t="s">
        <v>86</v>
      </c>
      <c r="O6" s="64" t="s">
        <v>87</v>
      </c>
      <c r="P6" s="64" t="s">
        <v>88</v>
      </c>
      <c r="Q6" s="64" t="s">
        <v>89</v>
      </c>
      <c r="R6" s="64"/>
      <c r="S6" s="64" t="s">
        <v>90</v>
      </c>
      <c r="T6" s="78" t="s">
        <v>91</v>
      </c>
    </row>
    <row r="7" spans="1:20" s="60" customFormat="1" ht="15" customHeight="1">
      <c r="A7" s="68" t="s">
        <v>92</v>
      </c>
      <c r="B7" s="68"/>
      <c r="C7" s="53" t="s">
        <v>93</v>
      </c>
      <c r="D7" s="53" t="s">
        <v>94</v>
      </c>
      <c r="E7" s="54">
        <f aca="true" t="shared" si="0" ref="E7:I7">E8+E9+E10+E11</f>
        <v>0</v>
      </c>
      <c r="F7" s="54">
        <f>E7*S7</f>
        <v>0</v>
      </c>
      <c r="G7" s="54">
        <f t="shared" si="0"/>
        <v>0</v>
      </c>
      <c r="H7" s="54">
        <f>G7*S7</f>
        <v>0</v>
      </c>
      <c r="I7" s="54">
        <f aca="true" t="shared" si="1" ref="I7:Q7">I8+I9+I10+I11</f>
        <v>0</v>
      </c>
      <c r="J7" s="94">
        <f>L7+N7+O7+P7</f>
        <v>0</v>
      </c>
      <c r="K7" s="94">
        <f>J7*S7</f>
        <v>0</v>
      </c>
      <c r="L7" s="54">
        <f t="shared" si="1"/>
        <v>0</v>
      </c>
      <c r="M7" s="103">
        <f>L7*S7</f>
        <v>0</v>
      </c>
      <c r="N7" s="54">
        <f t="shared" si="1"/>
        <v>0</v>
      </c>
      <c r="O7" s="54">
        <f t="shared" si="1"/>
        <v>0</v>
      </c>
      <c r="P7" s="54">
        <f t="shared" si="1"/>
        <v>0</v>
      </c>
      <c r="Q7" s="54">
        <f t="shared" si="1"/>
        <v>0</v>
      </c>
      <c r="R7" s="105">
        <f>Q7*S7</f>
        <v>0</v>
      </c>
      <c r="S7" s="105"/>
      <c r="T7" s="116" t="s">
        <v>95</v>
      </c>
    </row>
    <row r="8" spans="1:20" s="60" customFormat="1" ht="15" customHeight="1">
      <c r="A8" s="68" t="s">
        <v>96</v>
      </c>
      <c r="B8" s="68"/>
      <c r="C8" s="53" t="s">
        <v>93</v>
      </c>
      <c r="D8" s="53" t="s">
        <v>97</v>
      </c>
      <c r="E8" s="54"/>
      <c r="F8" s="54">
        <f aca="true" t="shared" si="2" ref="F8:F45">E8*S8</f>
        <v>0</v>
      </c>
      <c r="G8" s="54"/>
      <c r="H8" s="54">
        <f aca="true" t="shared" si="3" ref="H8:H45">G8*S8</f>
        <v>0</v>
      </c>
      <c r="I8" s="54"/>
      <c r="J8" s="94">
        <f aca="true" t="shared" si="4" ref="J8:J46">L8+N8+O8+P8</f>
        <v>0</v>
      </c>
      <c r="K8" s="94">
        <f aca="true" t="shared" si="5" ref="K7:K45">J8*S8</f>
        <v>0</v>
      </c>
      <c r="L8" s="54"/>
      <c r="M8" s="103">
        <f aca="true" t="shared" si="6" ref="M8:M45">L8*S8</f>
        <v>0</v>
      </c>
      <c r="N8" s="54"/>
      <c r="O8" s="54"/>
      <c r="P8" s="54"/>
      <c r="Q8" s="54"/>
      <c r="R8" s="105">
        <f aca="true" t="shared" si="7" ref="R8:R45">Q8*S8</f>
        <v>0</v>
      </c>
      <c r="S8" s="105"/>
      <c r="T8" s="116" t="s">
        <v>98</v>
      </c>
    </row>
    <row r="9" spans="1:20" s="60" customFormat="1" ht="15" customHeight="1">
      <c r="A9" s="68" t="s">
        <v>99</v>
      </c>
      <c r="B9" s="68"/>
      <c r="C9" s="53" t="s">
        <v>93</v>
      </c>
      <c r="D9" s="53" t="s">
        <v>100</v>
      </c>
      <c r="E9" s="54"/>
      <c r="F9" s="54">
        <f t="shared" si="2"/>
        <v>0</v>
      </c>
      <c r="G9" s="54"/>
      <c r="H9" s="54">
        <f t="shared" si="3"/>
        <v>0</v>
      </c>
      <c r="I9" s="54"/>
      <c r="J9" s="94">
        <f t="shared" si="4"/>
        <v>0</v>
      </c>
      <c r="K9" s="94">
        <f t="shared" si="5"/>
        <v>0</v>
      </c>
      <c r="L9" s="54"/>
      <c r="M9" s="103">
        <f t="shared" si="6"/>
        <v>0</v>
      </c>
      <c r="N9" s="54"/>
      <c r="O9" s="54"/>
      <c r="P9" s="54"/>
      <c r="Q9" s="54"/>
      <c r="R9" s="105">
        <f t="shared" si="7"/>
        <v>0</v>
      </c>
      <c r="S9" s="105"/>
      <c r="T9" s="116" t="s">
        <v>101</v>
      </c>
    </row>
    <row r="10" spans="1:20" s="60" customFormat="1" ht="15" customHeight="1">
      <c r="A10" s="68" t="s">
        <v>102</v>
      </c>
      <c r="B10" s="68"/>
      <c r="C10" s="53" t="s">
        <v>93</v>
      </c>
      <c r="D10" s="53" t="s">
        <v>103</v>
      </c>
      <c r="E10" s="54"/>
      <c r="F10" s="54">
        <f t="shared" si="2"/>
        <v>0</v>
      </c>
      <c r="G10" s="54"/>
      <c r="H10" s="54">
        <f t="shared" si="3"/>
        <v>0</v>
      </c>
      <c r="I10" s="54"/>
      <c r="J10" s="94">
        <f t="shared" si="4"/>
        <v>0</v>
      </c>
      <c r="K10" s="94">
        <f t="shared" si="5"/>
        <v>0</v>
      </c>
      <c r="L10" s="54"/>
      <c r="M10" s="103">
        <f t="shared" si="6"/>
        <v>0</v>
      </c>
      <c r="N10" s="54"/>
      <c r="O10" s="54"/>
      <c r="P10" s="54"/>
      <c r="Q10" s="54"/>
      <c r="R10" s="105">
        <f t="shared" si="7"/>
        <v>0</v>
      </c>
      <c r="S10" s="105"/>
      <c r="T10" s="116" t="s">
        <v>95</v>
      </c>
    </row>
    <row r="11" spans="1:20" s="60" customFormat="1" ht="15" customHeight="1">
      <c r="A11" s="68" t="s">
        <v>104</v>
      </c>
      <c r="B11" s="68"/>
      <c r="C11" s="53" t="s">
        <v>93</v>
      </c>
      <c r="D11" s="53" t="s">
        <v>105</v>
      </c>
      <c r="E11" s="54"/>
      <c r="F11" s="54">
        <f t="shared" si="2"/>
        <v>0</v>
      </c>
      <c r="G11" s="54"/>
      <c r="H11" s="54">
        <f t="shared" si="3"/>
        <v>0</v>
      </c>
      <c r="I11" s="54"/>
      <c r="J11" s="94">
        <f t="shared" si="4"/>
        <v>0</v>
      </c>
      <c r="K11" s="94">
        <f t="shared" si="5"/>
        <v>0</v>
      </c>
      <c r="L11" s="54"/>
      <c r="M11" s="103">
        <f t="shared" si="6"/>
        <v>0</v>
      </c>
      <c r="N11" s="54"/>
      <c r="O11" s="54"/>
      <c r="P11" s="54"/>
      <c r="Q11" s="54"/>
      <c r="R11" s="105">
        <f t="shared" si="7"/>
        <v>0</v>
      </c>
      <c r="S11" s="105"/>
      <c r="T11" s="116" t="s">
        <v>106</v>
      </c>
    </row>
    <row r="12" spans="1:20" s="60" customFormat="1" ht="15" customHeight="1">
      <c r="A12" s="68" t="s">
        <v>107</v>
      </c>
      <c r="B12" s="68"/>
      <c r="C12" s="53" t="s">
        <v>93</v>
      </c>
      <c r="D12" s="53" t="s">
        <v>108</v>
      </c>
      <c r="E12" s="54"/>
      <c r="F12" s="54">
        <f t="shared" si="2"/>
        <v>0</v>
      </c>
      <c r="G12" s="54"/>
      <c r="H12" s="54">
        <f t="shared" si="3"/>
        <v>0</v>
      </c>
      <c r="I12" s="104" t="s">
        <v>28</v>
      </c>
      <c r="J12" s="94">
        <f t="shared" si="4"/>
        <v>0</v>
      </c>
      <c r="K12" s="94">
        <f t="shared" si="5"/>
        <v>0</v>
      </c>
      <c r="L12" s="105"/>
      <c r="M12" s="103">
        <f t="shared" si="6"/>
        <v>0</v>
      </c>
      <c r="N12" s="105"/>
      <c r="O12" s="105"/>
      <c r="P12" s="105"/>
      <c r="Q12" s="54"/>
      <c r="R12" s="105">
        <f t="shared" si="7"/>
        <v>0</v>
      </c>
      <c r="S12" s="105"/>
      <c r="T12" s="116" t="s">
        <v>101</v>
      </c>
    </row>
    <row r="13" spans="1:20" s="60" customFormat="1" ht="15" customHeight="1">
      <c r="A13" s="68" t="s">
        <v>109</v>
      </c>
      <c r="B13" s="68"/>
      <c r="C13" s="53" t="s">
        <v>93</v>
      </c>
      <c r="D13" s="53" t="s">
        <v>110</v>
      </c>
      <c r="E13" s="54"/>
      <c r="F13" s="54">
        <f t="shared" si="2"/>
        <v>0</v>
      </c>
      <c r="G13" s="54"/>
      <c r="H13" s="54">
        <f t="shared" si="3"/>
        <v>0</v>
      </c>
      <c r="I13" s="104" t="s">
        <v>28</v>
      </c>
      <c r="J13" s="94">
        <f t="shared" si="4"/>
        <v>0</v>
      </c>
      <c r="K13" s="94">
        <f t="shared" si="5"/>
        <v>0</v>
      </c>
      <c r="L13" s="105"/>
      <c r="M13" s="103">
        <f t="shared" si="6"/>
        <v>0</v>
      </c>
      <c r="N13" s="105"/>
      <c r="O13" s="105"/>
      <c r="P13" s="105"/>
      <c r="Q13" s="54"/>
      <c r="R13" s="105">
        <f t="shared" si="7"/>
        <v>0</v>
      </c>
      <c r="S13" s="105"/>
      <c r="T13" s="116" t="s">
        <v>111</v>
      </c>
    </row>
    <row r="14" spans="1:20" s="60" customFormat="1" ht="15" customHeight="1">
      <c r="A14" s="68" t="s">
        <v>112</v>
      </c>
      <c r="B14" s="68"/>
      <c r="C14" s="53" t="s">
        <v>93</v>
      </c>
      <c r="D14" s="53" t="s">
        <v>113</v>
      </c>
      <c r="E14" s="54"/>
      <c r="F14" s="54">
        <f t="shared" si="2"/>
        <v>0</v>
      </c>
      <c r="G14" s="54"/>
      <c r="H14" s="54">
        <f t="shared" si="3"/>
        <v>0</v>
      </c>
      <c r="I14" s="104" t="s">
        <v>28</v>
      </c>
      <c r="J14" s="94">
        <f t="shared" si="4"/>
        <v>0</v>
      </c>
      <c r="K14" s="94">
        <f t="shared" si="5"/>
        <v>0</v>
      </c>
      <c r="L14" s="105"/>
      <c r="M14" s="103">
        <f t="shared" si="6"/>
        <v>0</v>
      </c>
      <c r="N14" s="105"/>
      <c r="O14" s="105"/>
      <c r="P14" s="105"/>
      <c r="Q14" s="54"/>
      <c r="R14" s="105">
        <f t="shared" si="7"/>
        <v>0</v>
      </c>
      <c r="S14" s="105"/>
      <c r="T14" s="116" t="s">
        <v>114</v>
      </c>
    </row>
    <row r="15" spans="1:20" s="60" customFormat="1" ht="15" customHeight="1">
      <c r="A15" s="68" t="s">
        <v>115</v>
      </c>
      <c r="B15" s="68"/>
      <c r="C15" s="53" t="s">
        <v>93</v>
      </c>
      <c r="D15" s="53" t="s">
        <v>116</v>
      </c>
      <c r="E15" s="54"/>
      <c r="F15" s="54">
        <f t="shared" si="2"/>
        <v>0</v>
      </c>
      <c r="G15" s="54"/>
      <c r="H15" s="54">
        <f t="shared" si="3"/>
        <v>0</v>
      </c>
      <c r="I15" s="104" t="s">
        <v>28</v>
      </c>
      <c r="J15" s="94">
        <f t="shared" si="4"/>
        <v>0</v>
      </c>
      <c r="K15" s="94">
        <f t="shared" si="5"/>
        <v>0</v>
      </c>
      <c r="L15" s="105"/>
      <c r="M15" s="103">
        <f t="shared" si="6"/>
        <v>0</v>
      </c>
      <c r="N15" s="105"/>
      <c r="O15" s="105"/>
      <c r="P15" s="101"/>
      <c r="Q15" s="54"/>
      <c r="R15" s="105">
        <f t="shared" si="7"/>
        <v>0</v>
      </c>
      <c r="S15" s="105"/>
      <c r="T15" s="116" t="s">
        <v>117</v>
      </c>
    </row>
    <row r="16" spans="1:20" s="60" customFormat="1" ht="15" customHeight="1">
      <c r="A16" s="68" t="s">
        <v>118</v>
      </c>
      <c r="B16" s="68"/>
      <c r="C16" s="53" t="s">
        <v>93</v>
      </c>
      <c r="D16" s="53" t="s">
        <v>90</v>
      </c>
      <c r="E16" s="54"/>
      <c r="F16" s="54">
        <f t="shared" si="2"/>
        <v>0</v>
      </c>
      <c r="G16" s="54"/>
      <c r="H16" s="54">
        <f t="shared" si="3"/>
        <v>0</v>
      </c>
      <c r="I16" s="104" t="s">
        <v>28</v>
      </c>
      <c r="J16" s="94">
        <f t="shared" si="4"/>
        <v>0</v>
      </c>
      <c r="K16" s="94">
        <f t="shared" si="5"/>
        <v>0</v>
      </c>
      <c r="L16" s="105"/>
      <c r="M16" s="103">
        <f t="shared" si="6"/>
        <v>0</v>
      </c>
      <c r="N16" s="105"/>
      <c r="O16" s="105"/>
      <c r="P16" s="101"/>
      <c r="Q16" s="54"/>
      <c r="R16" s="105">
        <f t="shared" si="7"/>
        <v>0</v>
      </c>
      <c r="S16" s="105"/>
      <c r="T16" s="116" t="s">
        <v>119</v>
      </c>
    </row>
    <row r="17" spans="1:20" s="60" customFormat="1" ht="15" customHeight="1">
      <c r="A17" s="68" t="s">
        <v>120</v>
      </c>
      <c r="B17" s="68"/>
      <c r="C17" s="53" t="s">
        <v>121</v>
      </c>
      <c r="D17" s="53" t="s">
        <v>122</v>
      </c>
      <c r="E17" s="89"/>
      <c r="F17" s="54">
        <f t="shared" si="2"/>
        <v>0</v>
      </c>
      <c r="G17" s="54"/>
      <c r="H17" s="54">
        <f t="shared" si="3"/>
        <v>0</v>
      </c>
      <c r="I17" s="104" t="s">
        <v>28</v>
      </c>
      <c r="J17" s="94">
        <f t="shared" si="4"/>
        <v>0</v>
      </c>
      <c r="K17" s="94">
        <f t="shared" si="5"/>
        <v>0</v>
      </c>
      <c r="L17" s="105"/>
      <c r="M17" s="103">
        <f t="shared" si="6"/>
        <v>0</v>
      </c>
      <c r="N17" s="105"/>
      <c r="O17" s="105"/>
      <c r="P17" s="101"/>
      <c r="Q17" s="89"/>
      <c r="R17" s="105">
        <f t="shared" si="7"/>
        <v>0</v>
      </c>
      <c r="S17" s="105"/>
      <c r="T17" s="116" t="s">
        <v>123</v>
      </c>
    </row>
    <row r="18" spans="1:20" s="60" customFormat="1" ht="15" customHeight="1">
      <c r="A18" s="68" t="s">
        <v>124</v>
      </c>
      <c r="B18" s="68"/>
      <c r="C18" s="53" t="s">
        <v>121</v>
      </c>
      <c r="D18" s="53" t="s">
        <v>125</v>
      </c>
      <c r="E18" s="89"/>
      <c r="F18" s="54">
        <f t="shared" si="2"/>
        <v>0</v>
      </c>
      <c r="G18" s="54"/>
      <c r="H18" s="54">
        <f t="shared" si="3"/>
        <v>0</v>
      </c>
      <c r="I18" s="104" t="s">
        <v>28</v>
      </c>
      <c r="J18" s="94">
        <f t="shared" si="4"/>
        <v>0</v>
      </c>
      <c r="K18" s="94">
        <f t="shared" si="5"/>
        <v>0</v>
      </c>
      <c r="L18" s="105"/>
      <c r="M18" s="103">
        <f t="shared" si="6"/>
        <v>0</v>
      </c>
      <c r="N18" s="105"/>
      <c r="O18" s="105"/>
      <c r="P18" s="101"/>
      <c r="Q18" s="89"/>
      <c r="R18" s="105">
        <f t="shared" si="7"/>
        <v>0</v>
      </c>
      <c r="S18" s="105"/>
      <c r="T18" s="116" t="s">
        <v>126</v>
      </c>
    </row>
    <row r="19" spans="1:20" s="60" customFormat="1" ht="15" customHeight="1">
      <c r="A19" s="68" t="s">
        <v>127</v>
      </c>
      <c r="B19" s="68"/>
      <c r="C19" s="53" t="s">
        <v>121</v>
      </c>
      <c r="D19" s="53" t="s">
        <v>128</v>
      </c>
      <c r="E19" s="89"/>
      <c r="F19" s="54">
        <f t="shared" si="2"/>
        <v>0</v>
      </c>
      <c r="G19" s="54"/>
      <c r="H19" s="54">
        <f t="shared" si="3"/>
        <v>0</v>
      </c>
      <c r="I19" s="104" t="s">
        <v>28</v>
      </c>
      <c r="J19" s="94">
        <f t="shared" si="4"/>
        <v>0</v>
      </c>
      <c r="K19" s="94">
        <f t="shared" si="5"/>
        <v>0</v>
      </c>
      <c r="L19" s="105"/>
      <c r="M19" s="103">
        <f t="shared" si="6"/>
        <v>0</v>
      </c>
      <c r="N19" s="105"/>
      <c r="O19" s="105"/>
      <c r="P19" s="101"/>
      <c r="Q19" s="89"/>
      <c r="R19" s="105">
        <f t="shared" si="7"/>
        <v>0</v>
      </c>
      <c r="S19" s="105"/>
      <c r="T19" s="116" t="s">
        <v>129</v>
      </c>
    </row>
    <row r="20" spans="1:20" s="60" customFormat="1" ht="15" customHeight="1">
      <c r="A20" s="68" t="s">
        <v>130</v>
      </c>
      <c r="B20" s="68"/>
      <c r="C20" s="53" t="s">
        <v>121</v>
      </c>
      <c r="D20" s="53" t="s">
        <v>131</v>
      </c>
      <c r="E20" s="89"/>
      <c r="F20" s="54">
        <f t="shared" si="2"/>
        <v>0</v>
      </c>
      <c r="G20" s="54"/>
      <c r="H20" s="54">
        <f t="shared" si="3"/>
        <v>0</v>
      </c>
      <c r="I20" s="104" t="s">
        <v>28</v>
      </c>
      <c r="J20" s="94">
        <f t="shared" si="4"/>
        <v>0</v>
      </c>
      <c r="K20" s="94">
        <f t="shared" si="5"/>
        <v>0</v>
      </c>
      <c r="L20" s="105"/>
      <c r="M20" s="103">
        <f t="shared" si="6"/>
        <v>0</v>
      </c>
      <c r="N20" s="105"/>
      <c r="O20" s="105"/>
      <c r="P20" s="101"/>
      <c r="Q20" s="89"/>
      <c r="R20" s="105">
        <f t="shared" si="7"/>
        <v>0</v>
      </c>
      <c r="S20" s="105"/>
      <c r="T20" s="116" t="s">
        <v>132</v>
      </c>
    </row>
    <row r="21" spans="1:20" s="60" customFormat="1" ht="15" customHeight="1">
      <c r="A21" s="68" t="s">
        <v>133</v>
      </c>
      <c r="B21" s="68"/>
      <c r="C21" s="53" t="s">
        <v>121</v>
      </c>
      <c r="D21" s="53" t="s">
        <v>134</v>
      </c>
      <c r="E21" s="89"/>
      <c r="F21" s="54">
        <f t="shared" si="2"/>
        <v>0</v>
      </c>
      <c r="G21" s="54"/>
      <c r="H21" s="54">
        <f t="shared" si="3"/>
        <v>0</v>
      </c>
      <c r="I21" s="104" t="s">
        <v>28</v>
      </c>
      <c r="J21" s="94">
        <f t="shared" si="4"/>
        <v>0</v>
      </c>
      <c r="K21" s="94">
        <f t="shared" si="5"/>
        <v>0</v>
      </c>
      <c r="L21" s="105"/>
      <c r="M21" s="103">
        <f t="shared" si="6"/>
        <v>0</v>
      </c>
      <c r="N21" s="105"/>
      <c r="O21" s="105"/>
      <c r="P21" s="105"/>
      <c r="Q21" s="89"/>
      <c r="R21" s="105">
        <f t="shared" si="7"/>
        <v>0</v>
      </c>
      <c r="S21" s="105"/>
      <c r="T21" s="116" t="s">
        <v>135</v>
      </c>
    </row>
    <row r="22" spans="1:20" s="60" customFormat="1" ht="15" customHeight="1">
      <c r="A22" s="68" t="s">
        <v>136</v>
      </c>
      <c r="B22" s="68"/>
      <c r="C22" s="53" t="s">
        <v>93</v>
      </c>
      <c r="D22" s="53" t="s">
        <v>137</v>
      </c>
      <c r="E22" s="54"/>
      <c r="F22" s="54">
        <f t="shared" si="2"/>
        <v>0</v>
      </c>
      <c r="G22" s="54"/>
      <c r="H22" s="54">
        <f t="shared" si="3"/>
        <v>0</v>
      </c>
      <c r="I22" s="104" t="s">
        <v>28</v>
      </c>
      <c r="J22" s="94">
        <f t="shared" si="4"/>
        <v>0</v>
      </c>
      <c r="K22" s="94">
        <f t="shared" si="5"/>
        <v>0</v>
      </c>
      <c r="L22" s="105"/>
      <c r="M22" s="103">
        <f t="shared" si="6"/>
        <v>0</v>
      </c>
      <c r="N22" s="105"/>
      <c r="O22" s="105"/>
      <c r="P22" s="105"/>
      <c r="Q22" s="54"/>
      <c r="R22" s="105">
        <f t="shared" si="7"/>
        <v>0</v>
      </c>
      <c r="S22" s="105"/>
      <c r="T22" s="116" t="s">
        <v>138</v>
      </c>
    </row>
    <row r="23" spans="1:20" s="60" customFormat="1" ht="15" customHeight="1">
      <c r="A23" s="68" t="s">
        <v>139</v>
      </c>
      <c r="B23" s="68"/>
      <c r="C23" s="53" t="s">
        <v>121</v>
      </c>
      <c r="D23" s="53" t="s">
        <v>140</v>
      </c>
      <c r="E23" s="89"/>
      <c r="F23" s="54">
        <f t="shared" si="2"/>
        <v>0</v>
      </c>
      <c r="G23" s="54"/>
      <c r="H23" s="54">
        <f t="shared" si="3"/>
        <v>0</v>
      </c>
      <c r="I23" s="104" t="s">
        <v>28</v>
      </c>
      <c r="J23" s="94">
        <f t="shared" si="4"/>
        <v>0</v>
      </c>
      <c r="K23" s="94">
        <f t="shared" si="5"/>
        <v>0</v>
      </c>
      <c r="L23" s="105"/>
      <c r="M23" s="103">
        <f t="shared" si="6"/>
        <v>0</v>
      </c>
      <c r="N23" s="105"/>
      <c r="O23" s="105"/>
      <c r="P23" s="101"/>
      <c r="Q23" s="89"/>
      <c r="R23" s="105">
        <f t="shared" si="7"/>
        <v>0</v>
      </c>
      <c r="S23" s="105"/>
      <c r="T23" s="116" t="s">
        <v>122</v>
      </c>
    </row>
    <row r="24" spans="1:20" s="60" customFormat="1" ht="15" customHeight="1">
      <c r="A24" s="68" t="s">
        <v>141</v>
      </c>
      <c r="B24" s="68"/>
      <c r="C24" s="53" t="s">
        <v>93</v>
      </c>
      <c r="D24" s="53" t="s">
        <v>142</v>
      </c>
      <c r="E24" s="54"/>
      <c r="F24" s="54">
        <f t="shared" si="2"/>
        <v>0</v>
      </c>
      <c r="G24" s="54"/>
      <c r="H24" s="54">
        <f t="shared" si="3"/>
        <v>0</v>
      </c>
      <c r="I24" s="104" t="s">
        <v>28</v>
      </c>
      <c r="J24" s="94">
        <f t="shared" si="4"/>
        <v>0</v>
      </c>
      <c r="K24" s="94">
        <f t="shared" si="5"/>
        <v>0</v>
      </c>
      <c r="L24" s="105"/>
      <c r="M24" s="103">
        <f t="shared" si="6"/>
        <v>0</v>
      </c>
      <c r="N24" s="105"/>
      <c r="O24" s="105"/>
      <c r="P24" s="101"/>
      <c r="Q24" s="54"/>
      <c r="R24" s="105">
        <f t="shared" si="7"/>
        <v>0</v>
      </c>
      <c r="S24" s="105"/>
      <c r="T24" s="116" t="s">
        <v>143</v>
      </c>
    </row>
    <row r="25" spans="1:20" s="60" customFormat="1" ht="15" customHeight="1">
      <c r="A25" s="68" t="s">
        <v>144</v>
      </c>
      <c r="B25" s="68"/>
      <c r="C25" s="53" t="s">
        <v>93</v>
      </c>
      <c r="D25" s="53" t="s">
        <v>145</v>
      </c>
      <c r="E25" s="54"/>
      <c r="F25" s="54">
        <f t="shared" si="2"/>
        <v>0</v>
      </c>
      <c r="G25" s="54"/>
      <c r="H25" s="54">
        <f t="shared" si="3"/>
        <v>0</v>
      </c>
      <c r="I25" s="104" t="s">
        <v>28</v>
      </c>
      <c r="J25" s="94">
        <f t="shared" si="4"/>
        <v>0</v>
      </c>
      <c r="K25" s="94">
        <f t="shared" si="5"/>
        <v>0</v>
      </c>
      <c r="L25" s="105"/>
      <c r="M25" s="103">
        <f t="shared" si="6"/>
        <v>0</v>
      </c>
      <c r="N25" s="105"/>
      <c r="O25" s="105"/>
      <c r="P25" s="105"/>
      <c r="Q25" s="54"/>
      <c r="R25" s="105">
        <f t="shared" si="7"/>
        <v>0</v>
      </c>
      <c r="S25" s="105"/>
      <c r="T25" s="116" t="s">
        <v>146</v>
      </c>
    </row>
    <row r="26" spans="1:20" s="60" customFormat="1" ht="15" customHeight="1">
      <c r="A26" s="68" t="s">
        <v>147</v>
      </c>
      <c r="B26" s="68"/>
      <c r="C26" s="53" t="s">
        <v>93</v>
      </c>
      <c r="D26" s="53" t="s">
        <v>148</v>
      </c>
      <c r="E26" s="54"/>
      <c r="F26" s="54">
        <f t="shared" si="2"/>
        <v>0</v>
      </c>
      <c r="G26" s="54"/>
      <c r="H26" s="54">
        <f t="shared" si="3"/>
        <v>0</v>
      </c>
      <c r="I26" s="104" t="s">
        <v>28</v>
      </c>
      <c r="J26" s="94">
        <f t="shared" si="4"/>
        <v>0</v>
      </c>
      <c r="K26" s="94">
        <f t="shared" si="5"/>
        <v>0</v>
      </c>
      <c r="L26" s="105"/>
      <c r="M26" s="103">
        <f t="shared" si="6"/>
        <v>0</v>
      </c>
      <c r="N26" s="105"/>
      <c r="O26" s="105"/>
      <c r="P26" s="105"/>
      <c r="Q26" s="54"/>
      <c r="R26" s="105">
        <f t="shared" si="7"/>
        <v>0</v>
      </c>
      <c r="S26" s="105"/>
      <c r="T26" s="116" t="s">
        <v>146</v>
      </c>
    </row>
    <row r="27" spans="1:20" s="60" customFormat="1" ht="15" customHeight="1">
      <c r="A27" s="68" t="s">
        <v>149</v>
      </c>
      <c r="B27" s="68"/>
      <c r="C27" s="53" t="s">
        <v>93</v>
      </c>
      <c r="D27" s="53" t="s">
        <v>150</v>
      </c>
      <c r="E27" s="54"/>
      <c r="F27" s="54">
        <f t="shared" si="2"/>
        <v>0</v>
      </c>
      <c r="G27" s="54"/>
      <c r="H27" s="54">
        <f t="shared" si="3"/>
        <v>0</v>
      </c>
      <c r="I27" s="104" t="s">
        <v>28</v>
      </c>
      <c r="J27" s="94">
        <f t="shared" si="4"/>
        <v>0</v>
      </c>
      <c r="K27" s="94">
        <f t="shared" si="5"/>
        <v>0</v>
      </c>
      <c r="L27" s="105"/>
      <c r="M27" s="103">
        <f t="shared" si="6"/>
        <v>0</v>
      </c>
      <c r="N27" s="105"/>
      <c r="O27" s="105"/>
      <c r="P27" s="105"/>
      <c r="Q27" s="54"/>
      <c r="R27" s="105">
        <f t="shared" si="7"/>
        <v>0</v>
      </c>
      <c r="S27" s="105"/>
      <c r="T27" s="116" t="s">
        <v>151</v>
      </c>
    </row>
    <row r="28" spans="1:20" s="60" customFormat="1" ht="15" customHeight="1">
      <c r="A28" s="68" t="s">
        <v>152</v>
      </c>
      <c r="B28" s="68"/>
      <c r="C28" s="53" t="s">
        <v>93</v>
      </c>
      <c r="D28" s="53" t="s">
        <v>153</v>
      </c>
      <c r="E28" s="54"/>
      <c r="F28" s="54">
        <f t="shared" si="2"/>
        <v>0</v>
      </c>
      <c r="G28" s="54"/>
      <c r="H28" s="54">
        <f t="shared" si="3"/>
        <v>0</v>
      </c>
      <c r="I28" s="104" t="s">
        <v>28</v>
      </c>
      <c r="J28" s="94">
        <f t="shared" si="4"/>
        <v>0</v>
      </c>
      <c r="K28" s="94">
        <f t="shared" si="5"/>
        <v>0</v>
      </c>
      <c r="L28" s="105"/>
      <c r="M28" s="103">
        <f t="shared" si="6"/>
        <v>0</v>
      </c>
      <c r="N28" s="105"/>
      <c r="O28" s="105"/>
      <c r="P28" s="105"/>
      <c r="Q28" s="54"/>
      <c r="R28" s="105">
        <f t="shared" si="7"/>
        <v>0</v>
      </c>
      <c r="S28" s="105"/>
      <c r="T28" s="116" t="s">
        <v>143</v>
      </c>
    </row>
    <row r="29" spans="1:20" s="60" customFormat="1" ht="15" customHeight="1">
      <c r="A29" s="68" t="s">
        <v>154</v>
      </c>
      <c r="B29" s="68"/>
      <c r="C29" s="53" t="s">
        <v>93</v>
      </c>
      <c r="D29" s="53" t="s">
        <v>155</v>
      </c>
      <c r="E29" s="54"/>
      <c r="F29" s="54">
        <f t="shared" si="2"/>
        <v>0</v>
      </c>
      <c r="G29" s="54"/>
      <c r="H29" s="54">
        <f t="shared" si="3"/>
        <v>0</v>
      </c>
      <c r="I29" s="104" t="s">
        <v>28</v>
      </c>
      <c r="J29" s="94">
        <f t="shared" si="4"/>
        <v>0</v>
      </c>
      <c r="K29" s="94">
        <f t="shared" si="5"/>
        <v>0</v>
      </c>
      <c r="L29" s="105"/>
      <c r="M29" s="103">
        <f t="shared" si="6"/>
        <v>0</v>
      </c>
      <c r="N29" s="105"/>
      <c r="O29" s="105"/>
      <c r="P29" s="105"/>
      <c r="Q29" s="54"/>
      <c r="R29" s="105">
        <f t="shared" si="7"/>
        <v>0</v>
      </c>
      <c r="S29" s="105"/>
      <c r="T29" s="116" t="s">
        <v>156</v>
      </c>
    </row>
    <row r="30" spans="1:20" s="60" customFormat="1" ht="15" customHeight="1">
      <c r="A30" s="68" t="s">
        <v>157</v>
      </c>
      <c r="B30" s="68"/>
      <c r="C30" s="53" t="s">
        <v>93</v>
      </c>
      <c r="D30" s="53" t="s">
        <v>158</v>
      </c>
      <c r="E30" s="54"/>
      <c r="F30" s="54">
        <f t="shared" si="2"/>
        <v>0</v>
      </c>
      <c r="G30" s="54"/>
      <c r="H30" s="54">
        <f t="shared" si="3"/>
        <v>0</v>
      </c>
      <c r="I30" s="104" t="s">
        <v>28</v>
      </c>
      <c r="J30" s="94">
        <f t="shared" si="4"/>
        <v>0</v>
      </c>
      <c r="K30" s="94">
        <f t="shared" si="5"/>
        <v>0</v>
      </c>
      <c r="L30" s="105"/>
      <c r="M30" s="103">
        <f t="shared" si="6"/>
        <v>0</v>
      </c>
      <c r="N30" s="105"/>
      <c r="O30" s="105"/>
      <c r="P30" s="105"/>
      <c r="Q30" s="54"/>
      <c r="R30" s="105">
        <f t="shared" si="7"/>
        <v>0</v>
      </c>
      <c r="S30" s="105"/>
      <c r="T30" s="116" t="s">
        <v>159</v>
      </c>
    </row>
    <row r="31" spans="1:20" s="60" customFormat="1" ht="15" customHeight="1">
      <c r="A31" s="68" t="s">
        <v>160</v>
      </c>
      <c r="B31" s="68"/>
      <c r="C31" s="53" t="s">
        <v>93</v>
      </c>
      <c r="D31" s="53" t="s">
        <v>161</v>
      </c>
      <c r="E31" s="54"/>
      <c r="F31" s="54">
        <f t="shared" si="2"/>
        <v>0</v>
      </c>
      <c r="G31" s="54"/>
      <c r="H31" s="54">
        <f t="shared" si="3"/>
        <v>0</v>
      </c>
      <c r="I31" s="104" t="s">
        <v>28</v>
      </c>
      <c r="J31" s="94">
        <f t="shared" si="4"/>
        <v>0</v>
      </c>
      <c r="K31" s="94">
        <f t="shared" si="5"/>
        <v>0</v>
      </c>
      <c r="L31" s="105"/>
      <c r="M31" s="103">
        <f t="shared" si="6"/>
        <v>0</v>
      </c>
      <c r="N31" s="105"/>
      <c r="O31" s="105"/>
      <c r="P31" s="101"/>
      <c r="Q31" s="54"/>
      <c r="R31" s="105">
        <f t="shared" si="7"/>
        <v>0</v>
      </c>
      <c r="S31" s="105"/>
      <c r="T31" s="116" t="s">
        <v>162</v>
      </c>
    </row>
    <row r="32" spans="1:20" s="60" customFormat="1" ht="15" customHeight="1">
      <c r="A32" s="68" t="s">
        <v>163</v>
      </c>
      <c r="B32" s="68"/>
      <c r="C32" s="53" t="s">
        <v>93</v>
      </c>
      <c r="D32" s="53" t="s">
        <v>164</v>
      </c>
      <c r="E32" s="54"/>
      <c r="F32" s="54">
        <f t="shared" si="2"/>
        <v>0</v>
      </c>
      <c r="G32" s="54"/>
      <c r="H32" s="54">
        <f t="shared" si="3"/>
        <v>0</v>
      </c>
      <c r="I32" s="104" t="s">
        <v>28</v>
      </c>
      <c r="J32" s="94">
        <f t="shared" si="4"/>
        <v>0</v>
      </c>
      <c r="K32" s="94">
        <f t="shared" si="5"/>
        <v>0</v>
      </c>
      <c r="L32" s="105"/>
      <c r="M32" s="103">
        <f t="shared" si="6"/>
        <v>0</v>
      </c>
      <c r="N32" s="105"/>
      <c r="O32" s="105"/>
      <c r="P32" s="101"/>
      <c r="Q32" s="54"/>
      <c r="R32" s="105">
        <f t="shared" si="7"/>
        <v>0</v>
      </c>
      <c r="S32" s="105"/>
      <c r="T32" s="116" t="s">
        <v>165</v>
      </c>
    </row>
    <row r="33" spans="1:20" s="60" customFormat="1" ht="15" customHeight="1">
      <c r="A33" s="68" t="s">
        <v>166</v>
      </c>
      <c r="B33" s="68"/>
      <c r="C33" s="53" t="s">
        <v>93</v>
      </c>
      <c r="D33" s="53" t="s">
        <v>167</v>
      </c>
      <c r="E33" s="54"/>
      <c r="F33" s="54">
        <f t="shared" si="2"/>
        <v>0</v>
      </c>
      <c r="G33" s="54"/>
      <c r="H33" s="54">
        <f t="shared" si="3"/>
        <v>0</v>
      </c>
      <c r="I33" s="104" t="s">
        <v>28</v>
      </c>
      <c r="J33" s="94">
        <f t="shared" si="4"/>
        <v>0</v>
      </c>
      <c r="K33" s="94">
        <f t="shared" si="5"/>
        <v>0</v>
      </c>
      <c r="L33" s="105"/>
      <c r="M33" s="103">
        <f t="shared" si="6"/>
        <v>0</v>
      </c>
      <c r="N33" s="105"/>
      <c r="O33" s="105"/>
      <c r="P33" s="101"/>
      <c r="Q33" s="54"/>
      <c r="R33" s="105">
        <f t="shared" si="7"/>
        <v>0</v>
      </c>
      <c r="S33" s="105"/>
      <c r="T33" s="116" t="s">
        <v>168</v>
      </c>
    </row>
    <row r="34" spans="1:20" s="60" customFormat="1" ht="15" customHeight="1">
      <c r="A34" s="68" t="s">
        <v>169</v>
      </c>
      <c r="B34" s="68"/>
      <c r="C34" s="53" t="s">
        <v>93</v>
      </c>
      <c r="D34" s="53" t="s">
        <v>170</v>
      </c>
      <c r="E34" s="54"/>
      <c r="F34" s="54">
        <f t="shared" si="2"/>
        <v>0</v>
      </c>
      <c r="G34" s="54"/>
      <c r="H34" s="54">
        <f t="shared" si="3"/>
        <v>0</v>
      </c>
      <c r="I34" s="104" t="s">
        <v>28</v>
      </c>
      <c r="J34" s="94">
        <f t="shared" si="4"/>
        <v>0</v>
      </c>
      <c r="K34" s="94">
        <f t="shared" si="5"/>
        <v>0</v>
      </c>
      <c r="L34" s="105"/>
      <c r="M34" s="103">
        <f t="shared" si="6"/>
        <v>0</v>
      </c>
      <c r="N34" s="105"/>
      <c r="O34" s="105"/>
      <c r="P34" s="101"/>
      <c r="Q34" s="54"/>
      <c r="R34" s="105">
        <f t="shared" si="7"/>
        <v>0</v>
      </c>
      <c r="S34" s="105"/>
      <c r="T34" s="116" t="s">
        <v>171</v>
      </c>
    </row>
    <row r="35" spans="1:20" s="60" customFormat="1" ht="15" customHeight="1">
      <c r="A35" s="68" t="s">
        <v>172</v>
      </c>
      <c r="B35" s="68"/>
      <c r="C35" s="53" t="s">
        <v>93</v>
      </c>
      <c r="D35" s="53" t="s">
        <v>173</v>
      </c>
      <c r="E35" s="54"/>
      <c r="F35" s="54">
        <f t="shared" si="2"/>
        <v>0</v>
      </c>
      <c r="G35" s="54"/>
      <c r="H35" s="54">
        <f t="shared" si="3"/>
        <v>0</v>
      </c>
      <c r="I35" s="104" t="s">
        <v>28</v>
      </c>
      <c r="J35" s="94">
        <f t="shared" si="4"/>
        <v>0</v>
      </c>
      <c r="K35" s="94">
        <f t="shared" si="5"/>
        <v>0</v>
      </c>
      <c r="L35" s="105"/>
      <c r="M35" s="103">
        <f t="shared" si="6"/>
        <v>0</v>
      </c>
      <c r="N35" s="105"/>
      <c r="O35" s="105"/>
      <c r="P35" s="101"/>
      <c r="Q35" s="54"/>
      <c r="R35" s="105">
        <f t="shared" si="7"/>
        <v>0</v>
      </c>
      <c r="S35" s="105"/>
      <c r="T35" s="116" t="s">
        <v>174</v>
      </c>
    </row>
    <row r="36" spans="1:20" s="60" customFormat="1" ht="15" customHeight="1">
      <c r="A36" s="68" t="s">
        <v>175</v>
      </c>
      <c r="B36" s="68"/>
      <c r="C36" s="53" t="s">
        <v>93</v>
      </c>
      <c r="D36" s="53" t="s">
        <v>176</v>
      </c>
      <c r="E36" s="54"/>
      <c r="F36" s="54">
        <f t="shared" si="2"/>
        <v>0</v>
      </c>
      <c r="G36" s="54"/>
      <c r="H36" s="54">
        <f t="shared" si="3"/>
        <v>0</v>
      </c>
      <c r="I36" s="104" t="s">
        <v>28</v>
      </c>
      <c r="J36" s="94">
        <f t="shared" si="4"/>
        <v>0</v>
      </c>
      <c r="K36" s="94">
        <f t="shared" si="5"/>
        <v>0</v>
      </c>
      <c r="L36" s="105"/>
      <c r="M36" s="103">
        <f t="shared" si="6"/>
        <v>0</v>
      </c>
      <c r="N36" s="105"/>
      <c r="O36" s="105"/>
      <c r="P36" s="101"/>
      <c r="Q36" s="54"/>
      <c r="R36" s="105">
        <f t="shared" si="7"/>
        <v>0</v>
      </c>
      <c r="S36" s="105"/>
      <c r="T36" s="116" t="s">
        <v>177</v>
      </c>
    </row>
    <row r="37" spans="1:20" s="60" customFormat="1" ht="15" customHeight="1">
      <c r="A37" s="68" t="s">
        <v>178</v>
      </c>
      <c r="B37" s="68"/>
      <c r="C37" s="53" t="s">
        <v>93</v>
      </c>
      <c r="D37" s="53" t="s">
        <v>179</v>
      </c>
      <c r="E37" s="54"/>
      <c r="F37" s="54">
        <f t="shared" si="2"/>
        <v>0</v>
      </c>
      <c r="G37" s="54"/>
      <c r="H37" s="54">
        <f t="shared" si="3"/>
        <v>0</v>
      </c>
      <c r="I37" s="104" t="s">
        <v>28</v>
      </c>
      <c r="J37" s="94">
        <f t="shared" si="4"/>
        <v>0</v>
      </c>
      <c r="K37" s="94">
        <f t="shared" si="5"/>
        <v>0</v>
      </c>
      <c r="L37" s="105"/>
      <c r="M37" s="103">
        <f t="shared" si="6"/>
        <v>0</v>
      </c>
      <c r="N37" s="105"/>
      <c r="O37" s="105"/>
      <c r="P37" s="101"/>
      <c r="Q37" s="54"/>
      <c r="R37" s="105">
        <f t="shared" si="7"/>
        <v>0</v>
      </c>
      <c r="S37" s="105"/>
      <c r="T37" s="116" t="s">
        <v>180</v>
      </c>
    </row>
    <row r="38" spans="1:20" s="60" customFormat="1" ht="15" customHeight="1">
      <c r="A38" s="68" t="s">
        <v>181</v>
      </c>
      <c r="B38" s="68"/>
      <c r="C38" s="53" t="s">
        <v>182</v>
      </c>
      <c r="D38" s="53" t="s">
        <v>183</v>
      </c>
      <c r="E38" s="89"/>
      <c r="F38" s="54">
        <f t="shared" si="2"/>
        <v>0</v>
      </c>
      <c r="G38" s="54"/>
      <c r="H38" s="54">
        <f t="shared" si="3"/>
        <v>0</v>
      </c>
      <c r="I38" s="104" t="s">
        <v>28</v>
      </c>
      <c r="J38" s="94">
        <f t="shared" si="4"/>
        <v>0</v>
      </c>
      <c r="K38" s="94">
        <f t="shared" si="5"/>
        <v>0</v>
      </c>
      <c r="L38" s="105"/>
      <c r="M38" s="103">
        <f t="shared" si="6"/>
        <v>0</v>
      </c>
      <c r="N38" s="105"/>
      <c r="O38" s="105"/>
      <c r="P38" s="101"/>
      <c r="Q38" s="89"/>
      <c r="R38" s="105">
        <f t="shared" si="7"/>
        <v>0</v>
      </c>
      <c r="S38" s="105"/>
      <c r="T38" s="116" t="s">
        <v>184</v>
      </c>
    </row>
    <row r="39" spans="1:20" s="60" customFormat="1" ht="15" customHeight="1">
      <c r="A39" s="68" t="s">
        <v>185</v>
      </c>
      <c r="B39" s="68"/>
      <c r="C39" s="53" t="s">
        <v>186</v>
      </c>
      <c r="D39" s="53" t="s">
        <v>187</v>
      </c>
      <c r="E39" s="89"/>
      <c r="F39" s="54">
        <f t="shared" si="2"/>
        <v>0</v>
      </c>
      <c r="G39" s="54"/>
      <c r="H39" s="54">
        <f t="shared" si="3"/>
        <v>0</v>
      </c>
      <c r="I39" s="104"/>
      <c r="J39" s="94">
        <f t="shared" si="4"/>
        <v>0</v>
      </c>
      <c r="K39" s="94">
        <f t="shared" si="5"/>
        <v>0</v>
      </c>
      <c r="L39" s="105"/>
      <c r="M39" s="103">
        <f t="shared" si="6"/>
        <v>0</v>
      </c>
      <c r="N39" s="105"/>
      <c r="O39" s="105"/>
      <c r="P39" s="105"/>
      <c r="Q39" s="89"/>
      <c r="R39" s="105">
        <f t="shared" si="7"/>
        <v>0</v>
      </c>
      <c r="S39" s="105"/>
      <c r="T39" s="116" t="s">
        <v>188</v>
      </c>
    </row>
    <row r="40" spans="1:20" s="60" customFormat="1" ht="15" customHeight="1">
      <c r="A40" s="68" t="s">
        <v>189</v>
      </c>
      <c r="B40" s="68"/>
      <c r="C40" s="53" t="s">
        <v>93</v>
      </c>
      <c r="D40" s="53" t="s">
        <v>190</v>
      </c>
      <c r="E40" s="89"/>
      <c r="F40" s="54">
        <f t="shared" si="2"/>
        <v>0</v>
      </c>
      <c r="G40" s="54"/>
      <c r="H40" s="54">
        <f t="shared" si="3"/>
        <v>0</v>
      </c>
      <c r="I40" s="104"/>
      <c r="J40" s="94">
        <f t="shared" si="4"/>
        <v>0</v>
      </c>
      <c r="K40" s="94">
        <f t="shared" si="5"/>
        <v>0</v>
      </c>
      <c r="L40" s="105"/>
      <c r="M40" s="103">
        <f t="shared" si="6"/>
        <v>0</v>
      </c>
      <c r="N40" s="105"/>
      <c r="O40" s="105"/>
      <c r="P40" s="101"/>
      <c r="Q40" s="89"/>
      <c r="R40" s="105">
        <f t="shared" si="7"/>
        <v>0</v>
      </c>
      <c r="S40" s="105"/>
      <c r="T40" s="116" t="s">
        <v>191</v>
      </c>
    </row>
    <row r="41" spans="1:20" s="60" customFormat="1" ht="21.75" customHeight="1">
      <c r="A41" s="68" t="s">
        <v>192</v>
      </c>
      <c r="B41" s="68"/>
      <c r="C41" s="53" t="s">
        <v>93</v>
      </c>
      <c r="D41" s="53" t="s">
        <v>193</v>
      </c>
      <c r="E41" s="89"/>
      <c r="F41" s="54">
        <f t="shared" si="2"/>
        <v>0</v>
      </c>
      <c r="G41" s="54"/>
      <c r="H41" s="54">
        <f t="shared" si="3"/>
        <v>0</v>
      </c>
      <c r="I41" s="104" t="s">
        <v>28</v>
      </c>
      <c r="J41" s="94">
        <f t="shared" si="4"/>
        <v>0</v>
      </c>
      <c r="K41" s="94">
        <f t="shared" si="5"/>
        <v>0</v>
      </c>
      <c r="L41" s="105"/>
      <c r="M41" s="103">
        <f t="shared" si="6"/>
        <v>0</v>
      </c>
      <c r="N41" s="105"/>
      <c r="O41" s="105"/>
      <c r="P41" s="101"/>
      <c r="Q41" s="89"/>
      <c r="R41" s="105">
        <f t="shared" si="7"/>
        <v>0</v>
      </c>
      <c r="S41" s="105"/>
      <c r="T41" s="116" t="s">
        <v>194</v>
      </c>
    </row>
    <row r="42" spans="1:20" s="60" customFormat="1" ht="15" customHeight="1">
      <c r="A42" s="68" t="s">
        <v>195</v>
      </c>
      <c r="B42" s="68"/>
      <c r="C42" s="53" t="s">
        <v>93</v>
      </c>
      <c r="D42" s="53" t="s">
        <v>196</v>
      </c>
      <c r="E42" s="89"/>
      <c r="F42" s="54">
        <f t="shared" si="2"/>
        <v>0</v>
      </c>
      <c r="G42" s="54"/>
      <c r="H42" s="54">
        <f t="shared" si="3"/>
        <v>0</v>
      </c>
      <c r="I42" s="104" t="s">
        <v>28</v>
      </c>
      <c r="J42" s="94">
        <f t="shared" si="4"/>
        <v>0</v>
      </c>
      <c r="K42" s="94">
        <f t="shared" si="5"/>
        <v>0</v>
      </c>
      <c r="L42" s="105"/>
      <c r="M42" s="103">
        <f t="shared" si="6"/>
        <v>0</v>
      </c>
      <c r="N42" s="105"/>
      <c r="O42" s="105"/>
      <c r="P42" s="105"/>
      <c r="Q42" s="89"/>
      <c r="R42" s="105">
        <f t="shared" si="7"/>
        <v>0</v>
      </c>
      <c r="S42" s="105"/>
      <c r="T42" s="116" t="s">
        <v>197</v>
      </c>
    </row>
    <row r="43" spans="1:20" s="60" customFormat="1" ht="15" customHeight="1">
      <c r="A43" s="68" t="s">
        <v>198</v>
      </c>
      <c r="B43" s="68"/>
      <c r="C43" s="53" t="s">
        <v>182</v>
      </c>
      <c r="D43" s="53" t="s">
        <v>199</v>
      </c>
      <c r="E43" s="89"/>
      <c r="F43" s="54">
        <f t="shared" si="2"/>
        <v>0</v>
      </c>
      <c r="G43" s="54"/>
      <c r="H43" s="54">
        <f t="shared" si="3"/>
        <v>0</v>
      </c>
      <c r="I43" s="104" t="s">
        <v>28</v>
      </c>
      <c r="J43" s="94">
        <f t="shared" si="4"/>
        <v>0</v>
      </c>
      <c r="K43" s="94">
        <f t="shared" si="5"/>
        <v>0</v>
      </c>
      <c r="L43" s="105"/>
      <c r="M43" s="103">
        <f t="shared" si="6"/>
        <v>0</v>
      </c>
      <c r="N43" s="105"/>
      <c r="O43" s="105"/>
      <c r="P43" s="101"/>
      <c r="Q43" s="89"/>
      <c r="R43" s="105">
        <f t="shared" si="7"/>
        <v>0</v>
      </c>
      <c r="S43" s="105"/>
      <c r="T43" s="116" t="s">
        <v>184</v>
      </c>
    </row>
    <row r="44" spans="1:20" s="60" customFormat="1" ht="18.75" customHeight="1">
      <c r="A44" s="68" t="s">
        <v>200</v>
      </c>
      <c r="B44" s="68"/>
      <c r="C44" s="53" t="s">
        <v>93</v>
      </c>
      <c r="D44" s="53" t="s">
        <v>201</v>
      </c>
      <c r="E44" s="89"/>
      <c r="F44" s="54">
        <f t="shared" si="2"/>
        <v>0</v>
      </c>
      <c r="G44" s="54"/>
      <c r="H44" s="54">
        <f t="shared" si="3"/>
        <v>0</v>
      </c>
      <c r="I44" s="104" t="s">
        <v>28</v>
      </c>
      <c r="J44" s="94">
        <f t="shared" si="4"/>
        <v>0</v>
      </c>
      <c r="K44" s="94">
        <f t="shared" si="5"/>
        <v>0</v>
      </c>
      <c r="L44" s="105"/>
      <c r="M44" s="103">
        <f t="shared" si="6"/>
        <v>0</v>
      </c>
      <c r="N44" s="105"/>
      <c r="O44" s="105"/>
      <c r="P44" s="101"/>
      <c r="Q44" s="89"/>
      <c r="R44" s="105">
        <f t="shared" si="7"/>
        <v>0</v>
      </c>
      <c r="S44" s="105"/>
      <c r="T44" s="116" t="s">
        <v>202</v>
      </c>
    </row>
    <row r="45" spans="1:20" s="60" customFormat="1" ht="15" customHeight="1">
      <c r="A45" s="90" t="s">
        <v>203</v>
      </c>
      <c r="B45" s="90"/>
      <c r="C45" s="91" t="s">
        <v>204</v>
      </c>
      <c r="D45" s="91" t="s">
        <v>205</v>
      </c>
      <c r="E45" s="92"/>
      <c r="F45" s="92">
        <f t="shared" si="2"/>
        <v>0</v>
      </c>
      <c r="G45" s="92"/>
      <c r="H45" s="54">
        <f t="shared" si="3"/>
        <v>0</v>
      </c>
      <c r="I45" s="106" t="s">
        <v>28</v>
      </c>
      <c r="J45" s="94">
        <f t="shared" si="4"/>
        <v>0</v>
      </c>
      <c r="K45" s="107"/>
      <c r="L45" s="108"/>
      <c r="M45" s="109"/>
      <c r="N45" s="108"/>
      <c r="O45" s="108"/>
      <c r="P45" s="108"/>
      <c r="Q45" s="92"/>
      <c r="R45" s="117">
        <f t="shared" si="7"/>
        <v>0</v>
      </c>
      <c r="S45" s="117"/>
      <c r="T45" s="118">
        <v>1</v>
      </c>
    </row>
    <row r="46" spans="1:20" s="60" customFormat="1" ht="15" customHeight="1">
      <c r="A46" s="93" t="s">
        <v>206</v>
      </c>
      <c r="B46" s="93"/>
      <c r="C46" s="94" t="s">
        <v>204</v>
      </c>
      <c r="D46" s="94" t="s">
        <v>207</v>
      </c>
      <c r="E46" s="95">
        <f>SUM(F7:F45)</f>
        <v>0</v>
      </c>
      <c r="F46" s="95"/>
      <c r="G46" s="95">
        <f>SUM(H7:H45)</f>
        <v>0</v>
      </c>
      <c r="H46" s="95"/>
      <c r="I46" s="95">
        <f>SUM(I7:I45)</f>
        <v>0</v>
      </c>
      <c r="J46" s="94">
        <f>SUM(K8:K45)</f>
        <v>0</v>
      </c>
      <c r="K46" s="95"/>
      <c r="L46" s="95"/>
      <c r="M46" s="110">
        <f>SUM(M8:M45)</f>
        <v>0</v>
      </c>
      <c r="N46" s="95"/>
      <c r="O46" s="95"/>
      <c r="P46" s="95"/>
      <c r="Q46" s="95">
        <f>SUM(R8:R45)</f>
        <v>0</v>
      </c>
      <c r="R46" s="95"/>
      <c r="S46" s="94"/>
      <c r="T46" s="94" t="s">
        <v>28</v>
      </c>
    </row>
    <row r="47" spans="1:20" ht="18" customHeight="1">
      <c r="A47" s="55" t="s">
        <v>57</v>
      </c>
      <c r="B47" s="55"/>
      <c r="C47" s="55"/>
      <c r="D47" s="56"/>
      <c r="E47" s="56"/>
      <c r="F47" s="56"/>
      <c r="G47" s="56"/>
      <c r="H47" s="55" t="s">
        <v>58</v>
      </c>
      <c r="I47" s="55"/>
      <c r="J47" s="56"/>
      <c r="K47" s="56"/>
      <c r="L47" s="56"/>
      <c r="M47" s="111"/>
      <c r="N47" s="56"/>
      <c r="O47" s="22" t="s">
        <v>59</v>
      </c>
      <c r="P47" s="56"/>
      <c r="Q47" s="56"/>
      <c r="R47" s="56"/>
      <c r="S47" s="56"/>
      <c r="T47" s="56"/>
    </row>
    <row r="48" spans="1:7" ht="15" customHeight="1">
      <c r="A48" s="33"/>
      <c r="B48" s="33"/>
      <c r="C48" s="33"/>
      <c r="D48" s="33"/>
      <c r="E48" s="33"/>
      <c r="F48" s="33"/>
      <c r="G48" s="33"/>
    </row>
    <row r="49" spans="1:20" s="10" customFormat="1" ht="111" customHeight="1">
      <c r="A49" s="96" t="s">
        <v>208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12"/>
      <c r="N49" s="96"/>
      <c r="O49" s="96"/>
      <c r="P49" s="96"/>
      <c r="Q49" s="96"/>
      <c r="R49" s="96"/>
      <c r="S49" s="96"/>
      <c r="T49" s="96"/>
    </row>
    <row r="50" spans="1:20" s="10" customFormat="1" ht="1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112"/>
      <c r="N50" s="96"/>
      <c r="O50" s="96"/>
      <c r="P50" s="96"/>
      <c r="Q50" s="96"/>
      <c r="R50" s="96"/>
      <c r="S50" s="96"/>
      <c r="T50" s="96"/>
    </row>
    <row r="51" spans="1:20" s="10" customFormat="1" ht="1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112"/>
      <c r="N51" s="96"/>
      <c r="O51" s="96"/>
      <c r="P51" s="96"/>
      <c r="Q51" s="96"/>
      <c r="R51" s="96"/>
      <c r="S51" s="96"/>
      <c r="T51" s="96"/>
    </row>
    <row r="52" spans="1:20" s="10" customFormat="1" ht="1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112"/>
      <c r="N52" s="96"/>
      <c r="O52" s="96"/>
      <c r="P52" s="96"/>
      <c r="Q52" s="96"/>
      <c r="R52" s="96"/>
      <c r="S52" s="96"/>
      <c r="T52" s="96"/>
    </row>
    <row r="53" spans="1:20" s="10" customFormat="1" ht="1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112"/>
      <c r="N53" s="96"/>
      <c r="O53" s="96"/>
      <c r="P53" s="96"/>
      <c r="Q53" s="96"/>
      <c r="R53" s="96"/>
      <c r="S53" s="96"/>
      <c r="T53" s="96"/>
    </row>
    <row r="54" spans="1:15" s="10" customFormat="1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3"/>
      <c r="N54" s="11"/>
      <c r="O54" s="11"/>
    </row>
    <row r="55" spans="1:15" s="10" customFormat="1" ht="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3"/>
      <c r="N55" s="11"/>
      <c r="O55" s="11"/>
    </row>
    <row r="56" spans="1:15" s="10" customFormat="1" ht="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3"/>
      <c r="N56" s="11"/>
      <c r="O56" s="11"/>
    </row>
    <row r="57" spans="1:15" s="10" customFormat="1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3"/>
      <c r="N57" s="11"/>
      <c r="O57" s="11"/>
    </row>
    <row r="58" spans="1:15" s="10" customFormat="1" ht="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3"/>
      <c r="N58" s="11"/>
      <c r="O58" s="11"/>
    </row>
    <row r="59" spans="1:15" s="10" customFormat="1" ht="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3"/>
      <c r="N59" s="11"/>
      <c r="O59" s="11"/>
    </row>
    <row r="60" spans="1:15" s="10" customFormat="1" ht="19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3"/>
      <c r="N60" s="11"/>
      <c r="O60" s="11"/>
    </row>
  </sheetData>
  <sheetProtection/>
  <mergeCells count="56">
    <mergeCell ref="A2:T2"/>
    <mergeCell ref="A3:B3"/>
    <mergeCell ref="C3:J3"/>
    <mergeCell ref="G4:I4"/>
    <mergeCell ref="J4:P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H47:I47"/>
    <mergeCell ref="C4:C5"/>
    <mergeCell ref="D4:D5"/>
    <mergeCell ref="E4:E5"/>
    <mergeCell ref="Q4:Q5"/>
    <mergeCell ref="S4:S5"/>
    <mergeCell ref="T4:T5"/>
    <mergeCell ref="A4:B5"/>
    <mergeCell ref="A49:T53"/>
  </mergeCells>
  <printOptions/>
  <pageMargins left="0.75" right="0.75" top="1" bottom="1" header="0.5" footer="0.5"/>
  <pageSetup orientation="landscape" paperSize="9"/>
  <ignoredErrors>
    <ignoredError sqref="K4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SheetLayoutView="100" workbookViewId="0" topLeftCell="A35">
      <selection activeCell="F50" sqref="F50"/>
    </sheetView>
  </sheetViews>
  <sheetFormatPr defaultColWidth="8.8515625" defaultRowHeight="15"/>
  <cols>
    <col min="1" max="1" width="9.57421875" style="61" customWidth="1"/>
    <col min="2" max="2" width="6.7109375" style="61" customWidth="1"/>
    <col min="3" max="3" width="8.28125" style="0" customWidth="1"/>
    <col min="4" max="4" width="6.140625" style="0" customWidth="1"/>
    <col min="5" max="5" width="9.28125" style="0" customWidth="1"/>
    <col min="7" max="7" width="8.8515625" style="0" customWidth="1"/>
    <col min="9" max="9" width="8.140625" style="0" customWidth="1"/>
    <col min="10" max="10" width="7.8515625" style="0" customWidth="1"/>
    <col min="12" max="12" width="7.140625" style="0" customWidth="1"/>
    <col min="13" max="13" width="7.7109375" style="0" customWidth="1"/>
    <col min="16" max="16" width="6.8515625" style="0" customWidth="1"/>
    <col min="18" max="18" width="6.57421875" style="0" customWidth="1"/>
    <col min="19" max="19" width="8.8515625" style="0" customWidth="1"/>
  </cols>
  <sheetData>
    <row r="1" ht="15">
      <c r="A1" s="24" t="s">
        <v>209</v>
      </c>
    </row>
    <row r="2" spans="1:19" ht="27" customHeight="1">
      <c r="A2" s="62" t="s">
        <v>210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s="1" customFormat="1" ht="27" customHeight="1">
      <c r="A3" s="58" t="str">
        <f>'表2'!A3</f>
        <v>单位名称：</v>
      </c>
      <c r="B3" s="58"/>
      <c r="C3" s="50">
        <f>'表2'!C3</f>
        <v>0</v>
      </c>
      <c r="D3" s="50"/>
      <c r="E3" s="50"/>
      <c r="F3" s="50"/>
      <c r="G3" s="50"/>
      <c r="H3" s="50"/>
      <c r="I3" s="50"/>
      <c r="J3" s="50"/>
      <c r="K3" s="50"/>
      <c r="L3" s="49"/>
      <c r="M3" s="49"/>
      <c r="N3" s="49"/>
      <c r="O3" s="49"/>
      <c r="P3" s="49"/>
      <c r="Q3" s="82" t="s">
        <v>3</v>
      </c>
      <c r="R3" s="82"/>
      <c r="S3" s="49">
        <f>'表2'!T3</f>
        <v>2021</v>
      </c>
    </row>
    <row r="4" spans="1:19" s="60" customFormat="1" ht="15" customHeight="1">
      <c r="A4" s="52" t="s">
        <v>63</v>
      </c>
      <c r="B4" s="52"/>
      <c r="C4" s="52" t="s">
        <v>31</v>
      </c>
      <c r="D4" s="63" t="s">
        <v>64</v>
      </c>
      <c r="E4" s="64" t="s">
        <v>211</v>
      </c>
      <c r="F4" s="65" t="s">
        <v>28</v>
      </c>
      <c r="G4" s="66"/>
      <c r="H4" s="66"/>
      <c r="I4" s="66"/>
      <c r="J4" s="66"/>
      <c r="K4" s="66"/>
      <c r="L4" s="66"/>
      <c r="M4" s="66"/>
      <c r="N4" s="66"/>
      <c r="O4" s="77"/>
      <c r="P4" s="78" t="s">
        <v>212</v>
      </c>
      <c r="Q4" s="52" t="s">
        <v>213</v>
      </c>
      <c r="R4" s="52" t="s">
        <v>214</v>
      </c>
      <c r="S4" s="52" t="s">
        <v>215</v>
      </c>
    </row>
    <row r="5" spans="1:19" s="60" customFormat="1" ht="15" customHeight="1">
      <c r="A5" s="52"/>
      <c r="B5" s="52"/>
      <c r="C5" s="52"/>
      <c r="D5" s="63"/>
      <c r="E5" s="64"/>
      <c r="F5" s="64" t="s">
        <v>216</v>
      </c>
      <c r="G5" s="65"/>
      <c r="H5" s="65" t="s">
        <v>28</v>
      </c>
      <c r="I5" s="66"/>
      <c r="J5" s="66"/>
      <c r="K5" s="66"/>
      <c r="L5" s="66"/>
      <c r="M5" s="66"/>
      <c r="N5" s="66"/>
      <c r="O5" s="77"/>
      <c r="P5" s="78"/>
      <c r="Q5" s="52"/>
      <c r="R5" s="52"/>
      <c r="S5" s="52"/>
    </row>
    <row r="6" spans="1:19" s="60" customFormat="1" ht="22.5" customHeight="1">
      <c r="A6" s="52"/>
      <c r="B6" s="52"/>
      <c r="C6" s="52"/>
      <c r="D6" s="63"/>
      <c r="E6" s="64"/>
      <c r="F6" s="64"/>
      <c r="G6" s="64"/>
      <c r="H6" s="64" t="s">
        <v>217</v>
      </c>
      <c r="I6" s="64" t="s">
        <v>218</v>
      </c>
      <c r="J6" s="64" t="s">
        <v>219</v>
      </c>
      <c r="K6" s="64" t="s">
        <v>220</v>
      </c>
      <c r="L6" s="64" t="s">
        <v>221</v>
      </c>
      <c r="M6" s="64" t="s">
        <v>222</v>
      </c>
      <c r="N6" s="64" t="s">
        <v>223</v>
      </c>
      <c r="O6" s="64" t="s">
        <v>224</v>
      </c>
      <c r="P6" s="78"/>
      <c r="Q6" s="52"/>
      <c r="R6" s="52"/>
      <c r="S6" s="52"/>
    </row>
    <row r="7" spans="1:19" s="60" customFormat="1" ht="15" customHeight="1">
      <c r="A7" s="52" t="s">
        <v>78</v>
      </c>
      <c r="B7" s="52"/>
      <c r="C7" s="52" t="s">
        <v>79</v>
      </c>
      <c r="D7" s="52" t="s">
        <v>80</v>
      </c>
      <c r="E7" s="67" t="s">
        <v>81</v>
      </c>
      <c r="F7" s="67" t="s">
        <v>82</v>
      </c>
      <c r="G7" s="67"/>
      <c r="H7" s="67" t="s">
        <v>83</v>
      </c>
      <c r="I7" s="67" t="s">
        <v>84</v>
      </c>
      <c r="J7" s="67" t="s">
        <v>85</v>
      </c>
      <c r="K7" s="67" t="s">
        <v>86</v>
      </c>
      <c r="L7" s="67" t="s">
        <v>87</v>
      </c>
      <c r="M7" s="67" t="s">
        <v>88</v>
      </c>
      <c r="N7" s="67" t="s">
        <v>89</v>
      </c>
      <c r="O7" s="67" t="s">
        <v>90</v>
      </c>
      <c r="P7" s="52" t="s">
        <v>122</v>
      </c>
      <c r="Q7" s="52" t="s">
        <v>125</v>
      </c>
      <c r="R7" s="52" t="s">
        <v>128</v>
      </c>
      <c r="S7" s="52" t="s">
        <v>131</v>
      </c>
    </row>
    <row r="8" spans="1:19" s="60" customFormat="1" ht="15" customHeight="1">
      <c r="A8" s="68" t="s">
        <v>92</v>
      </c>
      <c r="B8" s="68"/>
      <c r="C8" s="53" t="s">
        <v>93</v>
      </c>
      <c r="D8" s="53" t="s">
        <v>94</v>
      </c>
      <c r="E8" s="53">
        <f>'表2'!L7</f>
        <v>0</v>
      </c>
      <c r="F8" s="53">
        <f>SUM(H8:O8)</f>
        <v>0</v>
      </c>
      <c r="G8" s="53">
        <f>F8*S8</f>
        <v>0</v>
      </c>
      <c r="H8" s="54" t="s">
        <v>28</v>
      </c>
      <c r="I8" s="54" t="s">
        <v>28</v>
      </c>
      <c r="J8" s="54" t="s">
        <v>28</v>
      </c>
      <c r="K8" s="54" t="s">
        <v>28</v>
      </c>
      <c r="L8" s="53" t="s">
        <v>28</v>
      </c>
      <c r="M8" s="54" t="s">
        <v>28</v>
      </c>
      <c r="N8" s="53" t="s">
        <v>28</v>
      </c>
      <c r="O8" s="54" t="s">
        <v>28</v>
      </c>
      <c r="P8" s="53" t="s">
        <v>28</v>
      </c>
      <c r="Q8" s="53"/>
      <c r="R8" s="54" t="s">
        <v>28</v>
      </c>
      <c r="S8" s="83">
        <v>0.7143</v>
      </c>
    </row>
    <row r="9" spans="1:19" s="60" customFormat="1" ht="15" customHeight="1">
      <c r="A9" s="68" t="s">
        <v>96</v>
      </c>
      <c r="B9" s="68"/>
      <c r="C9" s="53" t="s">
        <v>93</v>
      </c>
      <c r="D9" s="53" t="s">
        <v>97</v>
      </c>
      <c r="E9" s="53">
        <f>'表2'!L8</f>
        <v>0</v>
      </c>
      <c r="F9" s="53">
        <f aca="true" t="shared" si="0" ref="F9:F46">SUM(H9:O9)</f>
        <v>0</v>
      </c>
      <c r="G9" s="53">
        <f aca="true" t="shared" si="1" ref="G9:G46">F9*S9</f>
        <v>0</v>
      </c>
      <c r="H9" s="54" t="s">
        <v>28</v>
      </c>
      <c r="I9" s="54" t="s">
        <v>28</v>
      </c>
      <c r="J9" s="54" t="s">
        <v>28</v>
      </c>
      <c r="K9" s="54" t="s">
        <v>28</v>
      </c>
      <c r="L9" s="53" t="s">
        <v>28</v>
      </c>
      <c r="M9" s="54" t="s">
        <v>28</v>
      </c>
      <c r="N9" s="53" t="s">
        <v>28</v>
      </c>
      <c r="O9" s="54" t="s">
        <v>28</v>
      </c>
      <c r="P9" s="53" t="s">
        <v>28</v>
      </c>
      <c r="Q9" s="53"/>
      <c r="R9" s="54" t="s">
        <v>28</v>
      </c>
      <c r="S9" s="83">
        <v>0.9428</v>
      </c>
    </row>
    <row r="10" spans="1:19" s="60" customFormat="1" ht="15" customHeight="1">
      <c r="A10" s="68" t="s">
        <v>99</v>
      </c>
      <c r="B10" s="68"/>
      <c r="C10" s="53" t="s">
        <v>93</v>
      </c>
      <c r="D10" s="53" t="s">
        <v>100</v>
      </c>
      <c r="E10" s="53">
        <f>'表2'!L9</f>
        <v>0</v>
      </c>
      <c r="F10" s="53">
        <f t="shared" si="0"/>
        <v>0</v>
      </c>
      <c r="G10" s="53">
        <f t="shared" si="1"/>
        <v>0</v>
      </c>
      <c r="H10" s="54" t="s">
        <v>28</v>
      </c>
      <c r="I10" s="54" t="s">
        <v>28</v>
      </c>
      <c r="J10" s="54" t="s">
        <v>28</v>
      </c>
      <c r="K10" s="54" t="s">
        <v>28</v>
      </c>
      <c r="L10" s="53" t="s">
        <v>28</v>
      </c>
      <c r="M10" s="54" t="s">
        <v>28</v>
      </c>
      <c r="N10" s="53" t="s">
        <v>28</v>
      </c>
      <c r="O10" s="54" t="s">
        <v>28</v>
      </c>
      <c r="P10" s="53" t="s">
        <v>28</v>
      </c>
      <c r="Q10" s="53"/>
      <c r="R10" s="54" t="s">
        <v>28</v>
      </c>
      <c r="S10" s="83">
        <v>0.9</v>
      </c>
    </row>
    <row r="11" spans="1:19" s="60" customFormat="1" ht="15" customHeight="1">
      <c r="A11" s="68" t="s">
        <v>102</v>
      </c>
      <c r="B11" s="68"/>
      <c r="C11" s="53" t="s">
        <v>93</v>
      </c>
      <c r="D11" s="53" t="s">
        <v>103</v>
      </c>
      <c r="E11" s="53">
        <f>'表2'!L10</f>
        <v>0</v>
      </c>
      <c r="F11" s="53">
        <f t="shared" si="0"/>
        <v>0</v>
      </c>
      <c r="G11" s="53">
        <f t="shared" si="1"/>
        <v>0</v>
      </c>
      <c r="H11" s="54" t="s">
        <v>28</v>
      </c>
      <c r="I11" s="54" t="s">
        <v>28</v>
      </c>
      <c r="J11" s="54" t="s">
        <v>28</v>
      </c>
      <c r="K11" s="54" t="s">
        <v>28</v>
      </c>
      <c r="L11" s="53" t="s">
        <v>28</v>
      </c>
      <c r="M11" s="54" t="s">
        <v>28</v>
      </c>
      <c r="N11" s="53" t="s">
        <v>28</v>
      </c>
      <c r="O11" s="54" t="s">
        <v>28</v>
      </c>
      <c r="P11" s="53" t="s">
        <v>28</v>
      </c>
      <c r="Q11" s="53"/>
      <c r="R11" s="54" t="s">
        <v>28</v>
      </c>
      <c r="S11" s="83">
        <v>0.7143</v>
      </c>
    </row>
    <row r="12" spans="1:19" s="60" customFormat="1" ht="15" customHeight="1">
      <c r="A12" s="68" t="s">
        <v>104</v>
      </c>
      <c r="B12" s="68"/>
      <c r="C12" s="53" t="s">
        <v>93</v>
      </c>
      <c r="D12" s="53" t="s">
        <v>105</v>
      </c>
      <c r="E12" s="53">
        <f>'表2'!L11</f>
        <v>0</v>
      </c>
      <c r="F12" s="53">
        <f t="shared" si="0"/>
        <v>0</v>
      </c>
      <c r="G12" s="53">
        <f t="shared" si="1"/>
        <v>0</v>
      </c>
      <c r="H12" s="54" t="s">
        <v>28</v>
      </c>
      <c r="I12" s="54" t="s">
        <v>28</v>
      </c>
      <c r="J12" s="54" t="s">
        <v>28</v>
      </c>
      <c r="K12" s="54" t="s">
        <v>28</v>
      </c>
      <c r="L12" s="53" t="s">
        <v>28</v>
      </c>
      <c r="M12" s="54" t="s">
        <v>28</v>
      </c>
      <c r="N12" s="53" t="s">
        <v>28</v>
      </c>
      <c r="O12" s="54" t="s">
        <v>28</v>
      </c>
      <c r="P12" s="53" t="s">
        <v>28</v>
      </c>
      <c r="Q12" s="53"/>
      <c r="R12" s="54" t="s">
        <v>28</v>
      </c>
      <c r="S12" s="83">
        <v>0.4286</v>
      </c>
    </row>
    <row r="13" spans="1:19" s="60" customFormat="1" ht="15" customHeight="1">
      <c r="A13" s="68" t="s">
        <v>107</v>
      </c>
      <c r="B13" s="68"/>
      <c r="C13" s="53" t="s">
        <v>93</v>
      </c>
      <c r="D13" s="53" t="s">
        <v>108</v>
      </c>
      <c r="E13" s="53">
        <f>'表2'!L12</f>
        <v>0</v>
      </c>
      <c r="F13" s="53">
        <f t="shared" si="0"/>
        <v>0</v>
      </c>
      <c r="G13" s="53">
        <f t="shared" si="1"/>
        <v>0</v>
      </c>
      <c r="H13" s="54" t="s">
        <v>28</v>
      </c>
      <c r="I13" s="54" t="s">
        <v>28</v>
      </c>
      <c r="J13" s="53" t="s">
        <v>28</v>
      </c>
      <c r="K13" s="54" t="s">
        <v>28</v>
      </c>
      <c r="L13" s="53" t="s">
        <v>28</v>
      </c>
      <c r="M13" s="54" t="s">
        <v>28</v>
      </c>
      <c r="N13" s="53" t="s">
        <v>28</v>
      </c>
      <c r="O13" s="54" t="s">
        <v>28</v>
      </c>
      <c r="P13" s="79"/>
      <c r="Q13" s="53">
        <f>P13*S13</f>
        <v>0</v>
      </c>
      <c r="R13" s="54" t="s">
        <v>28</v>
      </c>
      <c r="S13" s="83">
        <v>0.9</v>
      </c>
    </row>
    <row r="14" spans="1:19" s="60" customFormat="1" ht="15" customHeight="1">
      <c r="A14" s="68" t="s">
        <v>109</v>
      </c>
      <c r="B14" s="68"/>
      <c r="C14" s="53" t="s">
        <v>93</v>
      </c>
      <c r="D14" s="53" t="s">
        <v>110</v>
      </c>
      <c r="E14" s="53">
        <f>'表2'!L13</f>
        <v>0</v>
      </c>
      <c r="F14" s="53">
        <f t="shared" si="0"/>
        <v>0</v>
      </c>
      <c r="G14" s="53">
        <f t="shared" si="1"/>
        <v>0</v>
      </c>
      <c r="H14" s="54" t="s">
        <v>28</v>
      </c>
      <c r="I14" s="54" t="s">
        <v>28</v>
      </c>
      <c r="J14" s="53" t="s">
        <v>28</v>
      </c>
      <c r="K14" s="54" t="s">
        <v>28</v>
      </c>
      <c r="L14" s="53" t="s">
        <v>28</v>
      </c>
      <c r="M14" s="54" t="s">
        <v>28</v>
      </c>
      <c r="N14" s="53" t="s">
        <v>28</v>
      </c>
      <c r="O14" s="54" t="s">
        <v>28</v>
      </c>
      <c r="P14" s="79"/>
      <c r="Q14" s="53">
        <f aca="true" t="shared" si="2" ref="Q9:Q46">P14*S14</f>
        <v>0</v>
      </c>
      <c r="R14" s="54" t="s">
        <v>28</v>
      </c>
      <c r="S14" s="83">
        <v>0.4643</v>
      </c>
    </row>
    <row r="15" spans="1:19" s="60" customFormat="1" ht="15" customHeight="1">
      <c r="A15" s="68" t="s">
        <v>112</v>
      </c>
      <c r="B15" s="68"/>
      <c r="C15" s="53" t="s">
        <v>93</v>
      </c>
      <c r="D15" s="53" t="s">
        <v>113</v>
      </c>
      <c r="E15" s="53">
        <f>'表2'!L14</f>
        <v>0</v>
      </c>
      <c r="F15" s="53">
        <f t="shared" si="0"/>
        <v>0</v>
      </c>
      <c r="G15" s="53">
        <f t="shared" si="1"/>
        <v>0</v>
      </c>
      <c r="H15" s="54" t="s">
        <v>28</v>
      </c>
      <c r="I15" s="54" t="s">
        <v>28</v>
      </c>
      <c r="J15" s="53" t="s">
        <v>28</v>
      </c>
      <c r="K15" s="53" t="s">
        <v>28</v>
      </c>
      <c r="L15" s="53" t="s">
        <v>28</v>
      </c>
      <c r="M15" s="54" t="s">
        <v>28</v>
      </c>
      <c r="N15" s="53" t="s">
        <v>28</v>
      </c>
      <c r="O15" s="54" t="s">
        <v>28</v>
      </c>
      <c r="P15" s="79"/>
      <c r="Q15" s="53">
        <f t="shared" si="2"/>
        <v>0</v>
      </c>
      <c r="R15" s="54" t="s">
        <v>28</v>
      </c>
      <c r="S15" s="83">
        <v>0.5286</v>
      </c>
    </row>
    <row r="16" spans="1:19" s="60" customFormat="1" ht="15" customHeight="1">
      <c r="A16" s="68" t="s">
        <v>115</v>
      </c>
      <c r="B16" s="68"/>
      <c r="C16" s="53" t="s">
        <v>93</v>
      </c>
      <c r="D16" s="53" t="s">
        <v>116</v>
      </c>
      <c r="E16" s="53">
        <f>'表2'!L15</f>
        <v>0</v>
      </c>
      <c r="F16" s="53">
        <f t="shared" si="0"/>
        <v>0</v>
      </c>
      <c r="G16" s="53">
        <f t="shared" si="1"/>
        <v>0</v>
      </c>
      <c r="H16" s="54" t="s">
        <v>28</v>
      </c>
      <c r="I16" s="54" t="s">
        <v>28</v>
      </c>
      <c r="J16" s="53" t="s">
        <v>28</v>
      </c>
      <c r="K16" s="54" t="s">
        <v>28</v>
      </c>
      <c r="L16" s="53" t="s">
        <v>28</v>
      </c>
      <c r="M16" s="54" t="s">
        <v>28</v>
      </c>
      <c r="N16" s="53" t="s">
        <v>28</v>
      </c>
      <c r="O16" s="54" t="s">
        <v>28</v>
      </c>
      <c r="P16" s="79"/>
      <c r="Q16" s="53">
        <f t="shared" si="2"/>
        <v>0</v>
      </c>
      <c r="R16" s="54" t="s">
        <v>28</v>
      </c>
      <c r="S16" s="83">
        <v>0.9714</v>
      </c>
    </row>
    <row r="17" spans="1:19" s="60" customFormat="1" ht="15" customHeight="1">
      <c r="A17" s="68" t="s">
        <v>118</v>
      </c>
      <c r="B17" s="68"/>
      <c r="C17" s="53" t="s">
        <v>93</v>
      </c>
      <c r="D17" s="53" t="s">
        <v>90</v>
      </c>
      <c r="E17" s="53">
        <f>'表2'!L16</f>
        <v>0</v>
      </c>
      <c r="F17" s="53">
        <f t="shared" si="0"/>
        <v>0</v>
      </c>
      <c r="G17" s="53">
        <f t="shared" si="1"/>
        <v>0</v>
      </c>
      <c r="H17" s="54" t="s">
        <v>28</v>
      </c>
      <c r="I17" s="54" t="s">
        <v>28</v>
      </c>
      <c r="J17" s="53" t="s">
        <v>28</v>
      </c>
      <c r="K17" s="54" t="s">
        <v>28</v>
      </c>
      <c r="L17" s="53" t="s">
        <v>28</v>
      </c>
      <c r="M17" s="54" t="s">
        <v>28</v>
      </c>
      <c r="N17" s="53" t="s">
        <v>28</v>
      </c>
      <c r="O17" s="54" t="s">
        <v>28</v>
      </c>
      <c r="P17" s="79"/>
      <c r="Q17" s="53">
        <f t="shared" si="2"/>
        <v>0</v>
      </c>
      <c r="R17" s="54" t="s">
        <v>28</v>
      </c>
      <c r="S17" s="83">
        <v>1.1</v>
      </c>
    </row>
    <row r="18" spans="1:19" s="60" customFormat="1" ht="15" customHeight="1">
      <c r="A18" s="68" t="s">
        <v>120</v>
      </c>
      <c r="B18" s="68"/>
      <c r="C18" s="53" t="s">
        <v>121</v>
      </c>
      <c r="D18" s="53" t="s">
        <v>122</v>
      </c>
      <c r="E18" s="53">
        <f>'表2'!L17</f>
        <v>0</v>
      </c>
      <c r="F18" s="53">
        <f t="shared" si="0"/>
        <v>0</v>
      </c>
      <c r="G18" s="53">
        <f t="shared" si="1"/>
        <v>0</v>
      </c>
      <c r="H18" s="54" t="s">
        <v>28</v>
      </c>
      <c r="I18" s="54" t="s">
        <v>28</v>
      </c>
      <c r="J18" s="53" t="s">
        <v>28</v>
      </c>
      <c r="K18" s="53" t="s">
        <v>28</v>
      </c>
      <c r="L18" s="53" t="s">
        <v>28</v>
      </c>
      <c r="M18" s="54" t="s">
        <v>28</v>
      </c>
      <c r="N18" s="53" t="s">
        <v>28</v>
      </c>
      <c r="O18" s="53" t="s">
        <v>28</v>
      </c>
      <c r="P18" s="79"/>
      <c r="Q18" s="53">
        <f t="shared" si="2"/>
        <v>0</v>
      </c>
      <c r="R18" s="54" t="s">
        <v>28</v>
      </c>
      <c r="S18" s="83">
        <v>5.714</v>
      </c>
    </row>
    <row r="19" spans="1:19" s="60" customFormat="1" ht="15" customHeight="1">
      <c r="A19" s="68" t="s">
        <v>124</v>
      </c>
      <c r="B19" s="68"/>
      <c r="C19" s="53" t="s">
        <v>121</v>
      </c>
      <c r="D19" s="53" t="s">
        <v>125</v>
      </c>
      <c r="E19" s="53">
        <f>'表2'!L18</f>
        <v>0</v>
      </c>
      <c r="F19" s="53">
        <f t="shared" si="0"/>
        <v>0</v>
      </c>
      <c r="G19" s="53">
        <f t="shared" si="1"/>
        <v>0</v>
      </c>
      <c r="H19" s="54" t="s">
        <v>28</v>
      </c>
      <c r="I19" s="54" t="s">
        <v>28</v>
      </c>
      <c r="J19" s="53" t="s">
        <v>28</v>
      </c>
      <c r="K19" s="53" t="s">
        <v>28</v>
      </c>
      <c r="L19" s="53" t="s">
        <v>28</v>
      </c>
      <c r="M19" s="54" t="s">
        <v>28</v>
      </c>
      <c r="N19" s="53" t="s">
        <v>28</v>
      </c>
      <c r="O19" s="53" t="s">
        <v>28</v>
      </c>
      <c r="P19" s="79"/>
      <c r="Q19" s="53">
        <f t="shared" si="2"/>
        <v>0</v>
      </c>
      <c r="R19" s="54" t="s">
        <v>28</v>
      </c>
      <c r="S19" s="83">
        <v>1.286</v>
      </c>
    </row>
    <row r="20" spans="1:19" s="60" customFormat="1" ht="15" customHeight="1">
      <c r="A20" s="68" t="s">
        <v>127</v>
      </c>
      <c r="B20" s="68"/>
      <c r="C20" s="53" t="s">
        <v>121</v>
      </c>
      <c r="D20" s="53" t="s">
        <v>128</v>
      </c>
      <c r="E20" s="53">
        <f>'表2'!L19</f>
        <v>0</v>
      </c>
      <c r="F20" s="53">
        <f t="shared" si="0"/>
        <v>0</v>
      </c>
      <c r="G20" s="53">
        <f t="shared" si="1"/>
        <v>0</v>
      </c>
      <c r="H20" s="54" t="s">
        <v>28</v>
      </c>
      <c r="I20" s="54" t="s">
        <v>28</v>
      </c>
      <c r="J20" s="53" t="s">
        <v>28</v>
      </c>
      <c r="K20" s="53" t="s">
        <v>28</v>
      </c>
      <c r="L20" s="53" t="s">
        <v>28</v>
      </c>
      <c r="M20" s="54" t="s">
        <v>28</v>
      </c>
      <c r="N20" s="53" t="s">
        <v>28</v>
      </c>
      <c r="O20" s="53" t="s">
        <v>28</v>
      </c>
      <c r="P20" s="79"/>
      <c r="Q20" s="53">
        <f t="shared" si="2"/>
        <v>0</v>
      </c>
      <c r="R20" s="54" t="s">
        <v>28</v>
      </c>
      <c r="S20" s="83">
        <v>2.714</v>
      </c>
    </row>
    <row r="21" spans="1:19" s="60" customFormat="1" ht="15" customHeight="1">
      <c r="A21" s="68" t="s">
        <v>130</v>
      </c>
      <c r="B21" s="68"/>
      <c r="C21" s="53" t="s">
        <v>121</v>
      </c>
      <c r="D21" s="53" t="s">
        <v>131</v>
      </c>
      <c r="E21" s="53">
        <f>'表2'!L20</f>
        <v>0</v>
      </c>
      <c r="F21" s="53">
        <f t="shared" si="0"/>
        <v>0</v>
      </c>
      <c r="G21" s="53">
        <f t="shared" si="1"/>
        <v>0</v>
      </c>
      <c r="H21" s="54" t="s">
        <v>28</v>
      </c>
      <c r="I21" s="54" t="s">
        <v>28</v>
      </c>
      <c r="J21" s="53" t="s">
        <v>28</v>
      </c>
      <c r="K21" s="53" t="s">
        <v>28</v>
      </c>
      <c r="L21" s="53" t="s">
        <v>28</v>
      </c>
      <c r="M21" s="54" t="s">
        <v>28</v>
      </c>
      <c r="N21" s="53" t="s">
        <v>28</v>
      </c>
      <c r="O21" s="53" t="s">
        <v>28</v>
      </c>
      <c r="P21" s="79"/>
      <c r="Q21" s="53">
        <f t="shared" si="2"/>
        <v>0</v>
      </c>
      <c r="R21" s="54" t="s">
        <v>28</v>
      </c>
      <c r="S21" s="83">
        <v>1.786</v>
      </c>
    </row>
    <row r="22" spans="1:19" s="60" customFormat="1" ht="15" customHeight="1">
      <c r="A22" s="68" t="s">
        <v>133</v>
      </c>
      <c r="B22" s="68"/>
      <c r="C22" s="53" t="s">
        <v>121</v>
      </c>
      <c r="D22" s="53" t="s">
        <v>134</v>
      </c>
      <c r="E22" s="53">
        <f>'表2'!L21</f>
        <v>0</v>
      </c>
      <c r="F22" s="53">
        <f t="shared" si="0"/>
        <v>0</v>
      </c>
      <c r="G22" s="53">
        <f t="shared" si="1"/>
        <v>0</v>
      </c>
      <c r="H22" s="54" t="s">
        <v>28</v>
      </c>
      <c r="I22" s="54" t="s">
        <v>28</v>
      </c>
      <c r="J22" s="53" t="s">
        <v>28</v>
      </c>
      <c r="K22" s="53" t="s">
        <v>28</v>
      </c>
      <c r="L22" s="53" t="s">
        <v>28</v>
      </c>
      <c r="M22" s="53" t="s">
        <v>28</v>
      </c>
      <c r="N22" s="54" t="s">
        <v>28</v>
      </c>
      <c r="O22" s="53" t="s">
        <v>28</v>
      </c>
      <c r="P22" s="80" t="s">
        <v>28</v>
      </c>
      <c r="Q22" s="53"/>
      <c r="R22" s="54" t="s">
        <v>28</v>
      </c>
      <c r="S22" s="83">
        <v>13.3</v>
      </c>
    </row>
    <row r="23" spans="1:19" s="60" customFormat="1" ht="19.5" customHeight="1">
      <c r="A23" s="68" t="s">
        <v>136</v>
      </c>
      <c r="B23" s="68"/>
      <c r="C23" s="53" t="s">
        <v>93</v>
      </c>
      <c r="D23" s="53" t="s">
        <v>137</v>
      </c>
      <c r="E23" s="53">
        <f>'表2'!L22</f>
        <v>0</v>
      </c>
      <c r="F23" s="53">
        <f t="shared" si="0"/>
        <v>0</v>
      </c>
      <c r="G23" s="53">
        <f t="shared" si="1"/>
        <v>0</v>
      </c>
      <c r="H23" s="54" t="s">
        <v>28</v>
      </c>
      <c r="I23" s="54" t="s">
        <v>28</v>
      </c>
      <c r="J23" s="53" t="s">
        <v>28</v>
      </c>
      <c r="K23" s="53" t="s">
        <v>28</v>
      </c>
      <c r="L23" s="53" t="s">
        <v>28</v>
      </c>
      <c r="M23" s="53" t="s">
        <v>28</v>
      </c>
      <c r="N23" s="53" t="s">
        <v>28</v>
      </c>
      <c r="O23" s="53" t="s">
        <v>28</v>
      </c>
      <c r="P23" s="79"/>
      <c r="Q23" s="53">
        <f t="shared" si="2"/>
        <v>0</v>
      </c>
      <c r="R23" s="54" t="s">
        <v>28</v>
      </c>
      <c r="S23" s="83">
        <v>1.7572</v>
      </c>
    </row>
    <row r="24" spans="1:19" s="60" customFormat="1" ht="15" customHeight="1">
      <c r="A24" s="68" t="s">
        <v>139</v>
      </c>
      <c r="B24" s="68"/>
      <c r="C24" s="53" t="s">
        <v>121</v>
      </c>
      <c r="D24" s="53" t="s">
        <v>140</v>
      </c>
      <c r="E24" s="53">
        <f>'表2'!L23</f>
        <v>0</v>
      </c>
      <c r="F24" s="53">
        <f t="shared" si="0"/>
        <v>0</v>
      </c>
      <c r="G24" s="53">
        <f t="shared" si="1"/>
        <v>0</v>
      </c>
      <c r="H24" s="54" t="s">
        <v>28</v>
      </c>
      <c r="I24" s="54" t="s">
        <v>28</v>
      </c>
      <c r="J24" s="53" t="s">
        <v>28</v>
      </c>
      <c r="K24" s="53" t="s">
        <v>28</v>
      </c>
      <c r="L24" s="53" t="s">
        <v>28</v>
      </c>
      <c r="M24" s="54" t="s">
        <v>28</v>
      </c>
      <c r="N24" s="53" t="s">
        <v>28</v>
      </c>
      <c r="O24" s="53" t="s">
        <v>28</v>
      </c>
      <c r="P24" s="79"/>
      <c r="Q24" s="53">
        <f t="shared" si="2"/>
        <v>0</v>
      </c>
      <c r="R24" s="54" t="s">
        <v>28</v>
      </c>
      <c r="S24" s="83">
        <v>11</v>
      </c>
    </row>
    <row r="25" spans="1:19" s="60" customFormat="1" ht="15" customHeight="1">
      <c r="A25" s="68" t="s">
        <v>141</v>
      </c>
      <c r="B25" s="68"/>
      <c r="C25" s="53" t="s">
        <v>93</v>
      </c>
      <c r="D25" s="53" t="s">
        <v>142</v>
      </c>
      <c r="E25" s="53">
        <f>'表2'!L24</f>
        <v>0</v>
      </c>
      <c r="F25" s="53">
        <f t="shared" si="0"/>
        <v>0</v>
      </c>
      <c r="G25" s="53">
        <f t="shared" si="1"/>
        <v>0</v>
      </c>
      <c r="H25" s="54" t="s">
        <v>28</v>
      </c>
      <c r="I25" s="54" t="s">
        <v>28</v>
      </c>
      <c r="J25" s="53" t="s">
        <v>28</v>
      </c>
      <c r="K25" s="54" t="s">
        <v>28</v>
      </c>
      <c r="L25" s="54" t="s">
        <v>28</v>
      </c>
      <c r="M25" s="54" t="s">
        <v>28</v>
      </c>
      <c r="N25" s="53" t="s">
        <v>28</v>
      </c>
      <c r="O25" s="53" t="s">
        <v>28</v>
      </c>
      <c r="P25" s="80" t="s">
        <v>28</v>
      </c>
      <c r="Q25" s="53"/>
      <c r="R25" s="54" t="s">
        <v>28</v>
      </c>
      <c r="S25" s="83">
        <v>1.4286</v>
      </c>
    </row>
    <row r="26" spans="1:19" s="60" customFormat="1" ht="15" customHeight="1">
      <c r="A26" s="68" t="s">
        <v>144</v>
      </c>
      <c r="B26" s="68"/>
      <c r="C26" s="53" t="s">
        <v>93</v>
      </c>
      <c r="D26" s="53" t="s">
        <v>145</v>
      </c>
      <c r="E26" s="53">
        <f>'表2'!L25</f>
        <v>0</v>
      </c>
      <c r="F26" s="53">
        <f t="shared" si="0"/>
        <v>0</v>
      </c>
      <c r="G26" s="53">
        <f t="shared" si="1"/>
        <v>0</v>
      </c>
      <c r="H26" s="54" t="s">
        <v>28</v>
      </c>
      <c r="I26" s="53" t="s">
        <v>28</v>
      </c>
      <c r="J26" s="53" t="s">
        <v>28</v>
      </c>
      <c r="K26" s="53" t="s">
        <v>28</v>
      </c>
      <c r="L26" s="54" t="s">
        <v>28</v>
      </c>
      <c r="M26" s="54" t="s">
        <v>28</v>
      </c>
      <c r="N26" s="53" t="s">
        <v>28</v>
      </c>
      <c r="O26" s="53" t="s">
        <v>28</v>
      </c>
      <c r="P26" s="79"/>
      <c r="Q26" s="53">
        <f t="shared" si="2"/>
        <v>0</v>
      </c>
      <c r="R26" s="54" t="s">
        <v>28</v>
      </c>
      <c r="S26" s="83">
        <v>1.4714</v>
      </c>
    </row>
    <row r="27" spans="1:19" s="60" customFormat="1" ht="15" customHeight="1">
      <c r="A27" s="68" t="s">
        <v>147</v>
      </c>
      <c r="B27" s="68"/>
      <c r="C27" s="53" t="s">
        <v>93</v>
      </c>
      <c r="D27" s="53" t="s">
        <v>148</v>
      </c>
      <c r="E27" s="53">
        <f>'表2'!L26</f>
        <v>0</v>
      </c>
      <c r="F27" s="53">
        <f t="shared" si="0"/>
        <v>0</v>
      </c>
      <c r="G27" s="53">
        <f t="shared" si="1"/>
        <v>0</v>
      </c>
      <c r="H27" s="54" t="s">
        <v>28</v>
      </c>
      <c r="I27" s="53" t="s">
        <v>28</v>
      </c>
      <c r="J27" s="53" t="s">
        <v>28</v>
      </c>
      <c r="K27" s="53" t="s">
        <v>28</v>
      </c>
      <c r="L27" s="54" t="s">
        <v>28</v>
      </c>
      <c r="M27" s="54" t="s">
        <v>28</v>
      </c>
      <c r="N27" s="53" t="s">
        <v>28</v>
      </c>
      <c r="O27" s="53" t="s">
        <v>28</v>
      </c>
      <c r="P27" s="79"/>
      <c r="Q27" s="53">
        <f t="shared" si="2"/>
        <v>0</v>
      </c>
      <c r="R27" s="54" t="s">
        <v>28</v>
      </c>
      <c r="S27" s="83">
        <v>1.4714</v>
      </c>
    </row>
    <row r="28" spans="1:19" s="60" customFormat="1" ht="15" customHeight="1">
      <c r="A28" s="68" t="s">
        <v>149</v>
      </c>
      <c r="B28" s="68"/>
      <c r="C28" s="53" t="s">
        <v>93</v>
      </c>
      <c r="D28" s="53" t="s">
        <v>150</v>
      </c>
      <c r="E28" s="53">
        <f>'表2'!L27</f>
        <v>0</v>
      </c>
      <c r="F28" s="53">
        <f t="shared" si="0"/>
        <v>0</v>
      </c>
      <c r="G28" s="53">
        <f t="shared" si="1"/>
        <v>0</v>
      </c>
      <c r="H28" s="54" t="s">
        <v>28</v>
      </c>
      <c r="I28" s="54" t="s">
        <v>28</v>
      </c>
      <c r="J28" s="53" t="s">
        <v>28</v>
      </c>
      <c r="K28" s="53" t="s">
        <v>28</v>
      </c>
      <c r="L28" s="54" t="s">
        <v>28</v>
      </c>
      <c r="M28" s="54" t="s">
        <v>28</v>
      </c>
      <c r="N28" s="53" t="s">
        <v>28</v>
      </c>
      <c r="O28" s="53" t="s">
        <v>28</v>
      </c>
      <c r="P28" s="79"/>
      <c r="Q28" s="53">
        <f t="shared" si="2"/>
        <v>0</v>
      </c>
      <c r="R28" s="54" t="s">
        <v>28</v>
      </c>
      <c r="S28" s="83">
        <v>1.4571</v>
      </c>
    </row>
    <row r="29" spans="1:19" s="60" customFormat="1" ht="15" customHeight="1">
      <c r="A29" s="68" t="s">
        <v>152</v>
      </c>
      <c r="B29" s="68"/>
      <c r="C29" s="53" t="s">
        <v>93</v>
      </c>
      <c r="D29" s="53" t="s">
        <v>153</v>
      </c>
      <c r="E29" s="53">
        <f>'表2'!L28</f>
        <v>0</v>
      </c>
      <c r="F29" s="53">
        <f t="shared" si="0"/>
        <v>0</v>
      </c>
      <c r="G29" s="53">
        <f t="shared" si="1"/>
        <v>0</v>
      </c>
      <c r="H29" s="54" t="s">
        <v>28</v>
      </c>
      <c r="I29" s="54" t="s">
        <v>28</v>
      </c>
      <c r="J29" s="53" t="s">
        <v>28</v>
      </c>
      <c r="K29" s="53" t="s">
        <v>28</v>
      </c>
      <c r="L29" s="54" t="s">
        <v>28</v>
      </c>
      <c r="M29" s="54" t="s">
        <v>28</v>
      </c>
      <c r="N29" s="53" t="s">
        <v>28</v>
      </c>
      <c r="O29" s="53" t="s">
        <v>28</v>
      </c>
      <c r="P29" s="79"/>
      <c r="Q29" s="53">
        <f t="shared" si="2"/>
        <v>0</v>
      </c>
      <c r="R29" s="54" t="s">
        <v>28</v>
      </c>
      <c r="S29" s="83">
        <v>1.4286</v>
      </c>
    </row>
    <row r="30" spans="1:19" s="60" customFormat="1" ht="15" customHeight="1">
      <c r="A30" s="68" t="s">
        <v>154</v>
      </c>
      <c r="B30" s="68"/>
      <c r="C30" s="53" t="s">
        <v>93</v>
      </c>
      <c r="D30" s="53" t="s">
        <v>155</v>
      </c>
      <c r="E30" s="53">
        <f>'表2'!L29</f>
        <v>0</v>
      </c>
      <c r="F30" s="53">
        <f t="shared" si="0"/>
        <v>0</v>
      </c>
      <c r="G30" s="53">
        <f t="shared" si="1"/>
        <v>0</v>
      </c>
      <c r="H30" s="54" t="s">
        <v>28</v>
      </c>
      <c r="I30" s="54" t="s">
        <v>28</v>
      </c>
      <c r="J30" s="53" t="s">
        <v>28</v>
      </c>
      <c r="K30" s="53" t="s">
        <v>28</v>
      </c>
      <c r="L30" s="54" t="s">
        <v>28</v>
      </c>
      <c r="M30" s="54" t="s">
        <v>28</v>
      </c>
      <c r="N30" s="53" t="s">
        <v>28</v>
      </c>
      <c r="O30" s="53" t="s">
        <v>28</v>
      </c>
      <c r="P30" s="79"/>
      <c r="Q30" s="53">
        <f t="shared" si="2"/>
        <v>0</v>
      </c>
      <c r="R30" s="54" t="s">
        <v>28</v>
      </c>
      <c r="S30" s="83">
        <v>1.7143</v>
      </c>
    </row>
    <row r="31" spans="1:19" s="60" customFormat="1" ht="15" customHeight="1">
      <c r="A31" s="68" t="s">
        <v>157</v>
      </c>
      <c r="B31" s="68"/>
      <c r="C31" s="53" t="s">
        <v>93</v>
      </c>
      <c r="D31" s="53" t="s">
        <v>158</v>
      </c>
      <c r="E31" s="53">
        <f>'表2'!L30</f>
        <v>0</v>
      </c>
      <c r="F31" s="53">
        <f t="shared" si="0"/>
        <v>0</v>
      </c>
      <c r="G31" s="53">
        <f t="shared" si="1"/>
        <v>0</v>
      </c>
      <c r="H31" s="54" t="s">
        <v>28</v>
      </c>
      <c r="I31" s="54" t="s">
        <v>28</v>
      </c>
      <c r="J31" s="53" t="s">
        <v>28</v>
      </c>
      <c r="K31" s="53" t="s">
        <v>28</v>
      </c>
      <c r="L31" s="54" t="s">
        <v>28</v>
      </c>
      <c r="M31" s="54" t="s">
        <v>28</v>
      </c>
      <c r="N31" s="53" t="s">
        <v>28</v>
      </c>
      <c r="O31" s="53" t="s">
        <v>28</v>
      </c>
      <c r="P31" s="79"/>
      <c r="Q31" s="53">
        <f t="shared" si="2"/>
        <v>0</v>
      </c>
      <c r="R31" s="54" t="s">
        <v>28</v>
      </c>
      <c r="S31" s="83">
        <v>1.5714</v>
      </c>
    </row>
    <row r="32" spans="1:19" s="60" customFormat="1" ht="15" customHeight="1">
      <c r="A32" s="68" t="s">
        <v>160</v>
      </c>
      <c r="B32" s="68"/>
      <c r="C32" s="53" t="s">
        <v>93</v>
      </c>
      <c r="D32" s="53" t="s">
        <v>161</v>
      </c>
      <c r="E32" s="53">
        <f>'表2'!L31</f>
        <v>0</v>
      </c>
      <c r="F32" s="53">
        <f t="shared" si="0"/>
        <v>0</v>
      </c>
      <c r="G32" s="53">
        <f t="shared" si="1"/>
        <v>0</v>
      </c>
      <c r="H32" s="54" t="s">
        <v>28</v>
      </c>
      <c r="I32" s="54" t="s">
        <v>28</v>
      </c>
      <c r="J32" s="53" t="s">
        <v>28</v>
      </c>
      <c r="K32" s="53" t="s">
        <v>28</v>
      </c>
      <c r="L32" s="54" t="s">
        <v>28</v>
      </c>
      <c r="M32" s="54" t="s">
        <v>28</v>
      </c>
      <c r="N32" s="53" t="s">
        <v>28</v>
      </c>
      <c r="O32" s="53" t="s">
        <v>28</v>
      </c>
      <c r="P32" s="79"/>
      <c r="Q32" s="53">
        <f t="shared" si="2"/>
        <v>0</v>
      </c>
      <c r="R32" s="54" t="s">
        <v>28</v>
      </c>
      <c r="S32" s="83">
        <v>1.5</v>
      </c>
    </row>
    <row r="33" spans="1:19" s="60" customFormat="1" ht="15" customHeight="1">
      <c r="A33" s="68" t="s">
        <v>163</v>
      </c>
      <c r="B33" s="68"/>
      <c r="C33" s="53" t="s">
        <v>93</v>
      </c>
      <c r="D33" s="53" t="s">
        <v>164</v>
      </c>
      <c r="E33" s="53">
        <f>'表2'!L32</f>
        <v>0</v>
      </c>
      <c r="F33" s="53">
        <f t="shared" si="0"/>
        <v>0</v>
      </c>
      <c r="G33" s="53">
        <f t="shared" si="1"/>
        <v>0</v>
      </c>
      <c r="H33" s="54" t="s">
        <v>28</v>
      </c>
      <c r="I33" s="53" t="s">
        <v>28</v>
      </c>
      <c r="J33" s="53" t="s">
        <v>28</v>
      </c>
      <c r="K33" s="53" t="s">
        <v>28</v>
      </c>
      <c r="L33" s="54" t="s">
        <v>28</v>
      </c>
      <c r="M33" s="54" t="s">
        <v>28</v>
      </c>
      <c r="N33" s="53" t="s">
        <v>28</v>
      </c>
      <c r="O33" s="53" t="s">
        <v>28</v>
      </c>
      <c r="P33" s="79"/>
      <c r="Q33" s="53">
        <f t="shared" si="2"/>
        <v>0</v>
      </c>
      <c r="R33" s="54" t="s">
        <v>28</v>
      </c>
      <c r="S33" s="83">
        <v>1.4331</v>
      </c>
    </row>
    <row r="34" spans="1:19" s="60" customFormat="1" ht="15" customHeight="1">
      <c r="A34" s="68" t="s">
        <v>166</v>
      </c>
      <c r="B34" s="68"/>
      <c r="C34" s="53" t="s">
        <v>93</v>
      </c>
      <c r="D34" s="53" t="s">
        <v>167</v>
      </c>
      <c r="E34" s="53">
        <f>'表2'!L33</f>
        <v>0</v>
      </c>
      <c r="F34" s="53">
        <f t="shared" si="0"/>
        <v>0</v>
      </c>
      <c r="G34" s="53">
        <f t="shared" si="1"/>
        <v>0</v>
      </c>
      <c r="H34" s="54" t="s">
        <v>28</v>
      </c>
      <c r="I34" s="54" t="s">
        <v>28</v>
      </c>
      <c r="J34" s="53" t="s">
        <v>28</v>
      </c>
      <c r="K34" s="54" t="s">
        <v>28</v>
      </c>
      <c r="L34" s="54" t="s">
        <v>28</v>
      </c>
      <c r="M34" s="54" t="s">
        <v>28</v>
      </c>
      <c r="N34" s="53" t="s">
        <v>28</v>
      </c>
      <c r="O34" s="53" t="s">
        <v>28</v>
      </c>
      <c r="P34" s="79"/>
      <c r="Q34" s="53">
        <f t="shared" si="2"/>
        <v>0</v>
      </c>
      <c r="R34" s="54" t="s">
        <v>28</v>
      </c>
      <c r="S34" s="83">
        <v>1.3648</v>
      </c>
    </row>
    <row r="35" spans="1:19" s="60" customFormat="1" ht="15" customHeight="1">
      <c r="A35" s="68" t="s">
        <v>169</v>
      </c>
      <c r="B35" s="68"/>
      <c r="C35" s="53" t="s">
        <v>93</v>
      </c>
      <c r="D35" s="53" t="s">
        <v>170</v>
      </c>
      <c r="E35" s="53">
        <f>'表2'!L34</f>
        <v>0</v>
      </c>
      <c r="F35" s="53">
        <f t="shared" si="0"/>
        <v>0</v>
      </c>
      <c r="G35" s="53">
        <f t="shared" si="1"/>
        <v>0</v>
      </c>
      <c r="H35" s="54" t="s">
        <v>28</v>
      </c>
      <c r="I35" s="54" t="s">
        <v>28</v>
      </c>
      <c r="J35" s="53" t="s">
        <v>28</v>
      </c>
      <c r="K35" s="54" t="s">
        <v>28</v>
      </c>
      <c r="L35" s="54" t="s">
        <v>28</v>
      </c>
      <c r="M35" s="54" t="s">
        <v>28</v>
      </c>
      <c r="N35" s="53" t="s">
        <v>28</v>
      </c>
      <c r="O35" s="53" t="s">
        <v>28</v>
      </c>
      <c r="P35" s="79"/>
      <c r="Q35" s="53">
        <f t="shared" si="2"/>
        <v>0</v>
      </c>
      <c r="R35" s="54" t="s">
        <v>28</v>
      </c>
      <c r="S35" s="83">
        <v>1.4672</v>
      </c>
    </row>
    <row r="36" spans="1:19" s="60" customFormat="1" ht="15" customHeight="1">
      <c r="A36" s="68" t="s">
        <v>172</v>
      </c>
      <c r="B36" s="68"/>
      <c r="C36" s="53" t="s">
        <v>93</v>
      </c>
      <c r="D36" s="53" t="s">
        <v>173</v>
      </c>
      <c r="E36" s="53">
        <f>'表2'!L35</f>
        <v>0</v>
      </c>
      <c r="F36" s="53">
        <f t="shared" si="0"/>
        <v>0</v>
      </c>
      <c r="G36" s="53">
        <f t="shared" si="1"/>
        <v>0</v>
      </c>
      <c r="H36" s="54" t="s">
        <v>28</v>
      </c>
      <c r="I36" s="54" t="s">
        <v>28</v>
      </c>
      <c r="J36" s="53" t="s">
        <v>28</v>
      </c>
      <c r="K36" s="54" t="s">
        <v>28</v>
      </c>
      <c r="L36" s="54" t="s">
        <v>28</v>
      </c>
      <c r="M36" s="54" t="s">
        <v>28</v>
      </c>
      <c r="N36" s="53" t="s">
        <v>28</v>
      </c>
      <c r="O36" s="53" t="s">
        <v>28</v>
      </c>
      <c r="P36" s="79"/>
      <c r="Q36" s="53">
        <f t="shared" si="2"/>
        <v>0</v>
      </c>
      <c r="R36" s="54" t="s">
        <v>28</v>
      </c>
      <c r="S36" s="83">
        <v>1.0918</v>
      </c>
    </row>
    <row r="37" spans="1:19" s="60" customFormat="1" ht="15" customHeight="1">
      <c r="A37" s="68" t="s">
        <v>175</v>
      </c>
      <c r="B37" s="68"/>
      <c r="C37" s="53" t="s">
        <v>93</v>
      </c>
      <c r="D37" s="53" t="s">
        <v>176</v>
      </c>
      <c r="E37" s="53">
        <f>'表2'!L36</f>
        <v>0</v>
      </c>
      <c r="F37" s="53">
        <f t="shared" si="0"/>
        <v>0</v>
      </c>
      <c r="G37" s="53">
        <f t="shared" si="1"/>
        <v>0</v>
      </c>
      <c r="H37" s="54" t="s">
        <v>28</v>
      </c>
      <c r="I37" s="54" t="s">
        <v>28</v>
      </c>
      <c r="J37" s="53" t="s">
        <v>28</v>
      </c>
      <c r="K37" s="54" t="s">
        <v>28</v>
      </c>
      <c r="L37" s="54" t="s">
        <v>28</v>
      </c>
      <c r="M37" s="54" t="s">
        <v>28</v>
      </c>
      <c r="N37" s="53" t="s">
        <v>28</v>
      </c>
      <c r="O37" s="53" t="s">
        <v>28</v>
      </c>
      <c r="P37" s="79"/>
      <c r="Q37" s="53">
        <f t="shared" si="2"/>
        <v>0</v>
      </c>
      <c r="R37" s="54" t="s">
        <v>28</v>
      </c>
      <c r="S37" s="83">
        <v>1.3307</v>
      </c>
    </row>
    <row r="38" spans="1:19" s="60" customFormat="1" ht="15" customHeight="1">
      <c r="A38" s="68" t="s">
        <v>178</v>
      </c>
      <c r="B38" s="68"/>
      <c r="C38" s="53" t="s">
        <v>93</v>
      </c>
      <c r="D38" s="53" t="s">
        <v>179</v>
      </c>
      <c r="E38" s="53">
        <f>'表2'!L37</f>
        <v>0</v>
      </c>
      <c r="F38" s="53">
        <f t="shared" si="0"/>
        <v>0</v>
      </c>
      <c r="G38" s="53">
        <f t="shared" si="1"/>
        <v>0</v>
      </c>
      <c r="H38" s="54" t="s">
        <v>28</v>
      </c>
      <c r="I38" s="54" t="s">
        <v>28</v>
      </c>
      <c r="J38" s="53" t="s">
        <v>28</v>
      </c>
      <c r="K38" s="54" t="s">
        <v>28</v>
      </c>
      <c r="L38" s="54" t="s">
        <v>28</v>
      </c>
      <c r="M38" s="54" t="s">
        <v>28</v>
      </c>
      <c r="N38" s="53" t="s">
        <v>28</v>
      </c>
      <c r="O38" s="53" t="s">
        <v>28</v>
      </c>
      <c r="P38" s="79"/>
      <c r="Q38" s="53">
        <f t="shared" si="2"/>
        <v>0</v>
      </c>
      <c r="R38" s="54" t="s">
        <v>28</v>
      </c>
      <c r="S38" s="83">
        <v>1.4</v>
      </c>
    </row>
    <row r="39" spans="1:19" s="60" customFormat="1" ht="13.5" customHeight="1">
      <c r="A39" s="68" t="s">
        <v>181</v>
      </c>
      <c r="B39" s="68"/>
      <c r="C39" s="53" t="s">
        <v>182</v>
      </c>
      <c r="D39" s="53" t="s">
        <v>183</v>
      </c>
      <c r="E39" s="53">
        <f>'表2'!L38</f>
        <v>0</v>
      </c>
      <c r="F39" s="53">
        <f t="shared" si="0"/>
        <v>0</v>
      </c>
      <c r="G39" s="53">
        <f t="shared" si="1"/>
        <v>0</v>
      </c>
      <c r="H39" s="54" t="s">
        <v>28</v>
      </c>
      <c r="I39" s="54" t="s">
        <v>28</v>
      </c>
      <c r="J39" s="53" t="s">
        <v>28</v>
      </c>
      <c r="K39" s="53" t="s">
        <v>28</v>
      </c>
      <c r="L39" s="53" t="s">
        <v>28</v>
      </c>
      <c r="M39" s="53" t="s">
        <v>28</v>
      </c>
      <c r="N39" s="53" t="s">
        <v>28</v>
      </c>
      <c r="O39" s="53" t="s">
        <v>28</v>
      </c>
      <c r="P39" s="79"/>
      <c r="Q39" s="53">
        <f t="shared" si="2"/>
        <v>0</v>
      </c>
      <c r="R39" s="54" t="s">
        <v>28</v>
      </c>
      <c r="S39" s="83">
        <v>0.03412</v>
      </c>
    </row>
    <row r="40" spans="1:19" s="60" customFormat="1" ht="13.5" customHeight="1">
      <c r="A40" s="68" t="s">
        <v>185</v>
      </c>
      <c r="B40" s="68"/>
      <c r="C40" s="53" t="s">
        <v>186</v>
      </c>
      <c r="D40" s="53" t="s">
        <v>187</v>
      </c>
      <c r="E40" s="53">
        <f>'表2'!L39</f>
        <v>0</v>
      </c>
      <c r="F40" s="53">
        <f t="shared" si="0"/>
        <v>0</v>
      </c>
      <c r="G40" s="53">
        <f t="shared" si="1"/>
        <v>0</v>
      </c>
      <c r="H40" s="53" t="s">
        <v>28</v>
      </c>
      <c r="I40" s="53" t="s">
        <v>28</v>
      </c>
      <c r="J40" s="53" t="s">
        <v>28</v>
      </c>
      <c r="K40" s="53" t="s">
        <v>28</v>
      </c>
      <c r="L40" s="53" t="s">
        <v>28</v>
      </c>
      <c r="M40" s="53" t="s">
        <v>28</v>
      </c>
      <c r="N40" s="53" t="s">
        <v>28</v>
      </c>
      <c r="O40" s="53" t="s">
        <v>28</v>
      </c>
      <c r="P40" s="79"/>
      <c r="Q40" s="53">
        <f t="shared" si="2"/>
        <v>0</v>
      </c>
      <c r="R40" s="54" t="s">
        <v>28</v>
      </c>
      <c r="S40" s="83">
        <v>1.229</v>
      </c>
    </row>
    <row r="41" spans="1:19" s="60" customFormat="1" ht="13.5" customHeight="1">
      <c r="A41" s="68" t="s">
        <v>189</v>
      </c>
      <c r="B41" s="68"/>
      <c r="C41" s="53" t="s">
        <v>93</v>
      </c>
      <c r="D41" s="53" t="s">
        <v>190</v>
      </c>
      <c r="E41" s="53">
        <f>'表2'!L40</f>
        <v>0</v>
      </c>
      <c r="F41" s="53">
        <f t="shared" si="0"/>
        <v>0</v>
      </c>
      <c r="G41" s="53">
        <f t="shared" si="1"/>
        <v>0</v>
      </c>
      <c r="H41" s="54" t="s">
        <v>28</v>
      </c>
      <c r="I41" s="54" t="s">
        <v>28</v>
      </c>
      <c r="J41" s="53" t="s">
        <v>28</v>
      </c>
      <c r="K41" s="53" t="s">
        <v>28</v>
      </c>
      <c r="L41" s="53" t="s">
        <v>28</v>
      </c>
      <c r="M41" s="54" t="s">
        <v>28</v>
      </c>
      <c r="N41" s="53" t="s">
        <v>28</v>
      </c>
      <c r="O41" s="54" t="s">
        <v>28</v>
      </c>
      <c r="P41" s="79"/>
      <c r="Q41" s="53">
        <f t="shared" si="2"/>
        <v>0</v>
      </c>
      <c r="R41" s="54" t="s">
        <v>28</v>
      </c>
      <c r="S41" s="83">
        <v>0.2857</v>
      </c>
    </row>
    <row r="42" spans="1:19" s="60" customFormat="1" ht="13.5" customHeight="1">
      <c r="A42" s="68" t="s">
        <v>192</v>
      </c>
      <c r="B42" s="68"/>
      <c r="C42" s="53" t="s">
        <v>93</v>
      </c>
      <c r="D42" s="53" t="s">
        <v>193</v>
      </c>
      <c r="E42" s="53">
        <f>'表2'!L41</f>
        <v>0</v>
      </c>
      <c r="F42" s="53">
        <f t="shared" si="0"/>
        <v>0</v>
      </c>
      <c r="G42" s="53">
        <f t="shared" si="1"/>
        <v>0</v>
      </c>
      <c r="H42" s="54" t="s">
        <v>28</v>
      </c>
      <c r="I42" s="54" t="s">
        <v>28</v>
      </c>
      <c r="J42" s="53" t="s">
        <v>28</v>
      </c>
      <c r="K42" s="53" t="s">
        <v>28</v>
      </c>
      <c r="L42" s="53" t="s">
        <v>28</v>
      </c>
      <c r="M42" s="54" t="s">
        <v>28</v>
      </c>
      <c r="N42" s="53" t="s">
        <v>28</v>
      </c>
      <c r="O42" s="54" t="s">
        <v>28</v>
      </c>
      <c r="P42" s="79"/>
      <c r="Q42" s="53">
        <f t="shared" si="2"/>
        <v>0</v>
      </c>
      <c r="R42" s="54" t="s">
        <v>28</v>
      </c>
      <c r="S42" s="83">
        <v>0.2714</v>
      </c>
    </row>
    <row r="43" spans="1:19" s="60" customFormat="1" ht="13.5" customHeight="1">
      <c r="A43" s="68" t="s">
        <v>195</v>
      </c>
      <c r="B43" s="68"/>
      <c r="C43" s="53" t="s">
        <v>93</v>
      </c>
      <c r="D43" s="53" t="s">
        <v>196</v>
      </c>
      <c r="E43" s="53">
        <f>'表2'!L42</f>
        <v>0</v>
      </c>
      <c r="F43" s="53">
        <f t="shared" si="0"/>
        <v>0</v>
      </c>
      <c r="G43" s="53">
        <f t="shared" si="1"/>
        <v>0</v>
      </c>
      <c r="H43" s="54" t="s">
        <v>28</v>
      </c>
      <c r="I43" s="54" t="s">
        <v>28</v>
      </c>
      <c r="J43" s="53" t="s">
        <v>28</v>
      </c>
      <c r="K43" s="53" t="s">
        <v>28</v>
      </c>
      <c r="L43" s="53" t="s">
        <v>28</v>
      </c>
      <c r="M43" s="54" t="s">
        <v>28</v>
      </c>
      <c r="N43" s="53" t="s">
        <v>28</v>
      </c>
      <c r="O43" s="53" t="s">
        <v>28</v>
      </c>
      <c r="P43" s="79"/>
      <c r="Q43" s="53">
        <f t="shared" si="2"/>
        <v>0</v>
      </c>
      <c r="R43" s="54" t="s">
        <v>28</v>
      </c>
      <c r="S43" s="83">
        <v>0.5</v>
      </c>
    </row>
    <row r="44" spans="1:19" s="60" customFormat="1" ht="13.5" customHeight="1">
      <c r="A44" s="68" t="s">
        <v>198</v>
      </c>
      <c r="B44" s="68"/>
      <c r="C44" s="53" t="s">
        <v>182</v>
      </c>
      <c r="D44" s="53" t="s">
        <v>199</v>
      </c>
      <c r="E44" s="53">
        <f>'表2'!L43</f>
        <v>0</v>
      </c>
      <c r="F44" s="53">
        <f t="shared" si="0"/>
        <v>0</v>
      </c>
      <c r="G44" s="53">
        <f t="shared" si="1"/>
        <v>0</v>
      </c>
      <c r="H44" s="54" t="s">
        <v>28</v>
      </c>
      <c r="I44" s="54" t="s">
        <v>28</v>
      </c>
      <c r="J44" s="53" t="s">
        <v>28</v>
      </c>
      <c r="K44" s="53" t="s">
        <v>28</v>
      </c>
      <c r="L44" s="53" t="s">
        <v>28</v>
      </c>
      <c r="M44" s="53" t="s">
        <v>28</v>
      </c>
      <c r="N44" s="53" t="s">
        <v>28</v>
      </c>
      <c r="O44" s="53" t="s">
        <v>28</v>
      </c>
      <c r="P44" s="79"/>
      <c r="Q44" s="53">
        <f t="shared" si="2"/>
        <v>0</v>
      </c>
      <c r="R44" s="54" t="s">
        <v>28</v>
      </c>
      <c r="S44" s="83">
        <v>0.03412</v>
      </c>
    </row>
    <row r="45" spans="1:19" s="60" customFormat="1" ht="12" customHeight="1">
      <c r="A45" s="68" t="s">
        <v>200</v>
      </c>
      <c r="B45" s="68"/>
      <c r="C45" s="53" t="s">
        <v>93</v>
      </c>
      <c r="D45" s="53" t="s">
        <v>201</v>
      </c>
      <c r="E45" s="53">
        <f>'表2'!L44</f>
        <v>0</v>
      </c>
      <c r="F45" s="53">
        <f t="shared" si="0"/>
        <v>0</v>
      </c>
      <c r="G45" s="53">
        <f t="shared" si="1"/>
        <v>0</v>
      </c>
      <c r="H45" s="54" t="s">
        <v>28</v>
      </c>
      <c r="I45" s="54" t="s">
        <v>28</v>
      </c>
      <c r="J45" s="53" t="s">
        <v>28</v>
      </c>
      <c r="K45" s="53" t="s">
        <v>28</v>
      </c>
      <c r="L45" s="53" t="s">
        <v>28</v>
      </c>
      <c r="M45" s="54" t="s">
        <v>28</v>
      </c>
      <c r="N45" s="53" t="s">
        <v>28</v>
      </c>
      <c r="O45" s="53" t="s">
        <v>28</v>
      </c>
      <c r="P45" s="79"/>
      <c r="Q45" s="53">
        <f t="shared" si="2"/>
        <v>0</v>
      </c>
      <c r="R45" s="54" t="s">
        <v>28</v>
      </c>
      <c r="S45" s="83">
        <v>0.4285</v>
      </c>
    </row>
    <row r="46" spans="1:19" s="60" customFormat="1" ht="12" customHeight="1">
      <c r="A46" s="68" t="s">
        <v>203</v>
      </c>
      <c r="B46" s="68"/>
      <c r="C46" s="53" t="s">
        <v>204</v>
      </c>
      <c r="D46" s="53" t="s">
        <v>205</v>
      </c>
      <c r="E46" s="53">
        <f>'表2'!L45</f>
        <v>0</v>
      </c>
      <c r="F46" s="53">
        <f t="shared" si="0"/>
        <v>0</v>
      </c>
      <c r="G46" s="53">
        <f t="shared" si="1"/>
        <v>0</v>
      </c>
      <c r="H46" s="54" t="s">
        <v>28</v>
      </c>
      <c r="I46" s="54" t="s">
        <v>28</v>
      </c>
      <c r="J46" s="53" t="s">
        <v>28</v>
      </c>
      <c r="K46" s="54" t="s">
        <v>28</v>
      </c>
      <c r="L46" s="54" t="s">
        <v>28</v>
      </c>
      <c r="M46" s="54" t="s">
        <v>28</v>
      </c>
      <c r="N46" s="53" t="s">
        <v>28</v>
      </c>
      <c r="O46" s="54" t="s">
        <v>28</v>
      </c>
      <c r="P46" s="79"/>
      <c r="Q46" s="53">
        <f t="shared" si="2"/>
        <v>0</v>
      </c>
      <c r="R46" s="54" t="s">
        <v>28</v>
      </c>
      <c r="S46" s="83">
        <v>1</v>
      </c>
    </row>
    <row r="47" spans="1:19" s="60" customFormat="1" ht="12" customHeight="1">
      <c r="A47" s="68" t="s">
        <v>206</v>
      </c>
      <c r="B47" s="68"/>
      <c r="C47" s="53" t="s">
        <v>204</v>
      </c>
      <c r="D47" s="53" t="s">
        <v>207</v>
      </c>
      <c r="E47" s="53">
        <f>'表2'!M46</f>
        <v>0</v>
      </c>
      <c r="F47" s="53">
        <f>SUM(G9:G46)</f>
        <v>0</v>
      </c>
      <c r="G47" s="53"/>
      <c r="H47" s="53" t="s">
        <v>28</v>
      </c>
      <c r="I47" s="53" t="s">
        <v>28</v>
      </c>
      <c r="J47" s="53" t="s">
        <v>28</v>
      </c>
      <c r="K47" s="53" t="s">
        <v>28</v>
      </c>
      <c r="L47" s="53" t="s">
        <v>28</v>
      </c>
      <c r="M47" s="53" t="s">
        <v>28</v>
      </c>
      <c r="N47" s="53" t="s">
        <v>28</v>
      </c>
      <c r="O47" s="53" t="s">
        <v>28</v>
      </c>
      <c r="P47" s="53" t="s">
        <v>28</v>
      </c>
      <c r="Q47" s="53">
        <f>SUM(Q8:Q46)</f>
        <v>0</v>
      </c>
      <c r="R47" s="53" t="s">
        <v>28</v>
      </c>
      <c r="S47" s="83"/>
    </row>
    <row r="48" spans="1:19" ht="15" customHeight="1">
      <c r="A48" s="69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s="1" customFormat="1" ht="15" customHeight="1">
      <c r="A49" s="71" t="s">
        <v>225</v>
      </c>
      <c r="B49" s="71"/>
      <c r="C49" s="71"/>
      <c r="D49" s="71"/>
      <c r="E49" s="71"/>
      <c r="F49" s="72">
        <f>(E47-Q47)/10000</f>
        <v>0</v>
      </c>
      <c r="G49" s="72"/>
      <c r="H49" s="72"/>
      <c r="I49" s="75" t="s">
        <v>44</v>
      </c>
      <c r="J49" s="75"/>
      <c r="K49" s="75" t="s">
        <v>226</v>
      </c>
      <c r="L49" s="75"/>
      <c r="M49" s="75"/>
      <c r="N49" s="75"/>
      <c r="O49" s="81"/>
      <c r="P49" s="81"/>
      <c r="Q49" s="84" t="s">
        <v>44</v>
      </c>
      <c r="R49" s="84"/>
      <c r="S49" s="84"/>
    </row>
    <row r="50" spans="1:19" s="1" customFormat="1" ht="15" customHeight="1">
      <c r="A50" s="73"/>
      <c r="B50" s="73"/>
      <c r="C50" s="74"/>
      <c r="D50" s="74"/>
      <c r="E50" s="74"/>
      <c r="F50" s="75"/>
      <c r="G50" s="75"/>
      <c r="H50" s="75"/>
      <c r="I50" s="74"/>
      <c r="J50" s="74"/>
      <c r="K50" s="74"/>
      <c r="L50" s="74"/>
      <c r="M50" s="74"/>
      <c r="N50" s="75"/>
      <c r="O50" s="75"/>
      <c r="P50" s="74"/>
      <c r="Q50" s="74"/>
      <c r="R50" s="74"/>
      <c r="S50" s="74"/>
    </row>
    <row r="51" spans="1:19" s="1" customFormat="1" ht="15" customHeight="1">
      <c r="A51" s="55" t="s">
        <v>57</v>
      </c>
      <c r="B51" s="55"/>
      <c r="C51" s="55"/>
      <c r="D51" s="56"/>
      <c r="E51" s="56"/>
      <c r="F51" s="56"/>
      <c r="G51" s="56"/>
      <c r="H51" s="55" t="s">
        <v>58</v>
      </c>
      <c r="I51" s="55"/>
      <c r="J51" s="56"/>
      <c r="K51" s="56"/>
      <c r="L51" s="56"/>
      <c r="M51" s="56"/>
      <c r="N51" s="56"/>
      <c r="O51" s="22" t="s">
        <v>59</v>
      </c>
      <c r="P51" s="56"/>
      <c r="Q51" s="56"/>
      <c r="R51" s="74"/>
      <c r="S51" s="74"/>
    </row>
    <row r="53" spans="1:19" ht="127.5" customHeight="1">
      <c r="A53" s="76" t="s">
        <v>227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</sheetData>
  <sheetProtection/>
  <mergeCells count="65">
    <mergeCell ref="A2:S2"/>
    <mergeCell ref="A3:B3"/>
    <mergeCell ref="C3:K3"/>
    <mergeCell ref="Q3:R3"/>
    <mergeCell ref="F4:O4"/>
    <mergeCell ref="H5:O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E49"/>
    <mergeCell ref="F49:H49"/>
    <mergeCell ref="I49:J49"/>
    <mergeCell ref="K49:N49"/>
    <mergeCell ref="O49:P49"/>
    <mergeCell ref="Q49:S49"/>
    <mergeCell ref="A51:B51"/>
    <mergeCell ref="H51:I51"/>
    <mergeCell ref="A53:S53"/>
    <mergeCell ref="C4:C6"/>
    <mergeCell ref="D4:D6"/>
    <mergeCell ref="E4:E6"/>
    <mergeCell ref="F5:F6"/>
    <mergeCell ref="P4:P6"/>
    <mergeCell ref="Q4:Q6"/>
    <mergeCell ref="R4:R6"/>
    <mergeCell ref="S4:S6"/>
    <mergeCell ref="A4:B6"/>
  </mergeCells>
  <printOptions/>
  <pageMargins left="0.3145833333333333" right="0.3541666666666667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P7" sqref="P7"/>
    </sheetView>
  </sheetViews>
  <sheetFormatPr defaultColWidth="8.8515625" defaultRowHeight="15"/>
  <cols>
    <col min="1" max="1" width="12.421875" style="0" customWidth="1"/>
    <col min="2" max="2" width="7.8515625" style="0" customWidth="1"/>
    <col min="3" max="4" width="7.7109375" style="0" customWidth="1"/>
    <col min="6" max="6" width="7.421875" style="0" customWidth="1"/>
    <col min="13" max="13" width="9.7109375" style="0" customWidth="1"/>
    <col min="14" max="14" width="21.140625" style="0" customWidth="1"/>
  </cols>
  <sheetData>
    <row r="1" spans="1:14" ht="15">
      <c r="A1" s="47" t="s">
        <v>228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>
      <c r="A2" s="48" t="s">
        <v>229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>
      <c r="A3" s="49" t="str">
        <f>'表3'!A3</f>
        <v>单位名称：</v>
      </c>
      <c r="B3" s="50">
        <f>'表3'!B3</f>
        <v>0</v>
      </c>
      <c r="C3" s="50"/>
      <c r="D3" s="50"/>
      <c r="E3" s="50"/>
      <c r="F3" s="50"/>
      <c r="G3" s="51"/>
      <c r="H3" s="51"/>
      <c r="I3" s="51"/>
      <c r="J3" s="51"/>
      <c r="K3" s="51"/>
      <c r="L3" s="51"/>
      <c r="M3" s="58" t="s">
        <v>3</v>
      </c>
      <c r="N3" s="49">
        <f>'表3'!S3</f>
        <v>2021</v>
      </c>
    </row>
    <row r="4" spans="1:14" ht="14.25">
      <c r="A4" s="52" t="s">
        <v>30</v>
      </c>
      <c r="B4" s="52" t="s">
        <v>31</v>
      </c>
      <c r="C4" s="52"/>
      <c r="D4" s="52"/>
      <c r="E4" s="52" t="s">
        <v>230</v>
      </c>
      <c r="F4" s="52" t="s">
        <v>64</v>
      </c>
      <c r="G4" s="52" t="s">
        <v>231</v>
      </c>
      <c r="H4" s="52"/>
      <c r="I4" s="52"/>
      <c r="J4" s="52" t="s">
        <v>232</v>
      </c>
      <c r="K4" s="52"/>
      <c r="L4" s="52"/>
      <c r="M4" s="52" t="s">
        <v>233</v>
      </c>
      <c r="N4" s="52" t="s">
        <v>234</v>
      </c>
    </row>
    <row r="5" spans="1:14" ht="19.5" customHeight="1">
      <c r="A5" s="52"/>
      <c r="B5" s="52" t="s">
        <v>235</v>
      </c>
      <c r="C5" s="52" t="s">
        <v>236</v>
      </c>
      <c r="D5" s="52" t="s">
        <v>237</v>
      </c>
      <c r="E5" s="52"/>
      <c r="F5" s="52"/>
      <c r="G5" s="52" t="s">
        <v>238</v>
      </c>
      <c r="H5" s="52" t="s">
        <v>239</v>
      </c>
      <c r="I5" s="52" t="s">
        <v>240</v>
      </c>
      <c r="J5" s="52" t="s">
        <v>238</v>
      </c>
      <c r="K5" s="52" t="s">
        <v>239</v>
      </c>
      <c r="L5" s="52" t="s">
        <v>240</v>
      </c>
      <c r="M5" s="52"/>
      <c r="N5" s="52"/>
    </row>
    <row r="6" spans="1:14" ht="33" customHeight="1">
      <c r="A6" s="52" t="s">
        <v>78</v>
      </c>
      <c r="B6" s="52" t="s">
        <v>79</v>
      </c>
      <c r="C6" s="52" t="s">
        <v>80</v>
      </c>
      <c r="D6" s="52" t="s">
        <v>91</v>
      </c>
      <c r="E6" s="52" t="s">
        <v>241</v>
      </c>
      <c r="F6" s="52" t="s">
        <v>242</v>
      </c>
      <c r="G6" s="52" t="s">
        <v>81</v>
      </c>
      <c r="H6" s="52" t="s">
        <v>82</v>
      </c>
      <c r="I6" s="52" t="s">
        <v>83</v>
      </c>
      <c r="J6" s="52" t="s">
        <v>84</v>
      </c>
      <c r="K6" s="52" t="s">
        <v>85</v>
      </c>
      <c r="L6" s="52" t="s">
        <v>86</v>
      </c>
      <c r="M6" s="52" t="s">
        <v>87</v>
      </c>
      <c r="N6" s="52" t="s">
        <v>88</v>
      </c>
    </row>
    <row r="7" spans="1:14" ht="33" customHeight="1">
      <c r="A7" s="53"/>
      <c r="B7" s="53"/>
      <c r="C7" s="53"/>
      <c r="D7" s="53"/>
      <c r="E7" s="53" t="s">
        <v>243</v>
      </c>
      <c r="F7" s="53"/>
      <c r="G7" s="53" t="e">
        <f>H7/I7*1000</f>
        <v>#DIV/0!</v>
      </c>
      <c r="H7" s="54"/>
      <c r="I7" s="54"/>
      <c r="J7" s="53"/>
      <c r="K7" s="53"/>
      <c r="L7" s="53"/>
      <c r="M7" s="54" t="s">
        <v>28</v>
      </c>
      <c r="N7" s="59"/>
    </row>
    <row r="8" spans="1:14" ht="33" customHeight="1">
      <c r="A8" s="53"/>
      <c r="B8" s="53"/>
      <c r="C8" s="53"/>
      <c r="D8" s="53"/>
      <c r="E8" s="53"/>
      <c r="F8" s="53"/>
      <c r="G8" s="53"/>
      <c r="H8" s="54"/>
      <c r="I8" s="54"/>
      <c r="J8" s="53"/>
      <c r="K8" s="53"/>
      <c r="L8" s="53"/>
      <c r="M8" s="54"/>
      <c r="N8" s="59"/>
    </row>
    <row r="9" spans="1:14" ht="33" customHeight="1">
      <c r="A9" s="53"/>
      <c r="B9" s="53"/>
      <c r="C9" s="53"/>
      <c r="D9" s="53"/>
      <c r="E9" s="53"/>
      <c r="F9" s="53"/>
      <c r="G9" s="53"/>
      <c r="H9" s="54"/>
      <c r="I9" s="54"/>
      <c r="J9" s="53"/>
      <c r="K9" s="53"/>
      <c r="L9" s="53"/>
      <c r="M9" s="54"/>
      <c r="N9" s="59"/>
    </row>
    <row r="10" spans="1:14" ht="33" customHeight="1">
      <c r="A10" s="53"/>
      <c r="B10" s="53"/>
      <c r="C10" s="53"/>
      <c r="D10" s="53"/>
      <c r="E10" s="53"/>
      <c r="F10" s="53"/>
      <c r="G10" s="53"/>
      <c r="H10" s="54"/>
      <c r="I10" s="54"/>
      <c r="J10" s="53"/>
      <c r="K10" s="53"/>
      <c r="L10" s="53"/>
      <c r="M10" s="54" t="s">
        <v>28</v>
      </c>
      <c r="N10" s="59"/>
    </row>
    <row r="11" spans="1:14" ht="33" customHeight="1">
      <c r="A11" s="53"/>
      <c r="B11" s="53"/>
      <c r="C11" s="53"/>
      <c r="D11" s="53"/>
      <c r="E11" s="53"/>
      <c r="F11" s="53"/>
      <c r="G11" s="53"/>
      <c r="H11" s="54"/>
      <c r="I11" s="54"/>
      <c r="J11" s="53"/>
      <c r="K11" s="53"/>
      <c r="L11" s="53"/>
      <c r="M11" s="54" t="s">
        <v>28</v>
      </c>
      <c r="N11" s="59"/>
    </row>
    <row r="13" spans="1:14" ht="15">
      <c r="A13" s="55" t="s">
        <v>57</v>
      </c>
      <c r="B13" s="55"/>
      <c r="C13" s="55"/>
      <c r="D13" s="56"/>
      <c r="E13" s="56"/>
      <c r="F13" s="55" t="s">
        <v>58</v>
      </c>
      <c r="G13" s="55"/>
      <c r="H13" s="57"/>
      <c r="I13" s="57"/>
      <c r="J13" s="56"/>
      <c r="K13" s="22" t="s">
        <v>59</v>
      </c>
      <c r="L13" s="56"/>
      <c r="M13" s="56"/>
      <c r="N13" s="56"/>
    </row>
  </sheetData>
  <sheetProtection/>
  <mergeCells count="12">
    <mergeCell ref="A2:N2"/>
    <mergeCell ref="B3:F3"/>
    <mergeCell ref="B4:D4"/>
    <mergeCell ref="G4:I4"/>
    <mergeCell ref="J4:L4"/>
    <mergeCell ref="A13:B13"/>
    <mergeCell ref="F13:G13"/>
    <mergeCell ref="A4:A5"/>
    <mergeCell ref="E4:E5"/>
    <mergeCell ref="F4:F5"/>
    <mergeCell ref="M4:M5"/>
    <mergeCell ref="N4:N5"/>
  </mergeCells>
  <printOptions/>
  <pageMargins left="0.4326388888888889" right="0.3930555555555555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3">
      <selection activeCell="A1" sqref="A1:H14"/>
    </sheetView>
  </sheetViews>
  <sheetFormatPr defaultColWidth="8.8515625" defaultRowHeight="15"/>
  <cols>
    <col min="1" max="1" width="24.7109375" style="0" customWidth="1"/>
    <col min="2" max="2" width="17.28125" style="0" customWidth="1"/>
    <col min="3" max="8" width="14.7109375" style="0" customWidth="1"/>
  </cols>
  <sheetData>
    <row r="1" s="1" customFormat="1" ht="15">
      <c r="A1" s="1" t="s">
        <v>244</v>
      </c>
    </row>
    <row r="2" spans="1:7" ht="16.5">
      <c r="A2" s="2" t="s">
        <v>245</v>
      </c>
      <c r="B2" s="2"/>
      <c r="C2" s="2"/>
      <c r="D2" s="2"/>
      <c r="E2" s="2"/>
      <c r="F2" s="2"/>
      <c r="G2" s="2"/>
    </row>
    <row r="3" spans="1:8" ht="30.75" customHeight="1">
      <c r="A3" s="31" t="str">
        <f>'表4'!A3</f>
        <v>单位名称：</v>
      </c>
      <c r="B3" s="32">
        <f>'表4'!B3</f>
        <v>0</v>
      </c>
      <c r="C3" s="32"/>
      <c r="D3" s="32"/>
      <c r="E3" s="10"/>
      <c r="G3" s="31" t="str">
        <f>'表4'!M3</f>
        <v>年度：</v>
      </c>
      <c r="H3" s="33">
        <f>'表4'!N3</f>
        <v>2021</v>
      </c>
    </row>
    <row r="4" spans="1:8" ht="30.75" customHeight="1">
      <c r="A4" s="27" t="s">
        <v>246</v>
      </c>
      <c r="B4" s="27"/>
      <c r="C4" s="27" t="s">
        <v>247</v>
      </c>
      <c r="D4" s="27" t="s">
        <v>248</v>
      </c>
      <c r="E4" s="27" t="s">
        <v>249</v>
      </c>
      <c r="F4" s="27" t="s">
        <v>250</v>
      </c>
      <c r="G4" s="27" t="s">
        <v>251</v>
      </c>
      <c r="H4" s="27" t="s">
        <v>252</v>
      </c>
    </row>
    <row r="5" spans="1:8" ht="30.75" customHeight="1">
      <c r="A5" s="34" t="s">
        <v>253</v>
      </c>
      <c r="B5" s="34"/>
      <c r="C5" s="35"/>
      <c r="D5" s="35"/>
      <c r="E5" s="35"/>
      <c r="F5" s="35"/>
      <c r="G5" s="35"/>
      <c r="H5" s="35"/>
    </row>
    <row r="6" spans="1:8" ht="30.75" customHeight="1">
      <c r="A6" s="34" t="s">
        <v>254</v>
      </c>
      <c r="B6" s="36" t="s">
        <v>255</v>
      </c>
      <c r="C6" s="29"/>
      <c r="D6" s="29"/>
      <c r="E6" s="29"/>
      <c r="F6" s="29"/>
      <c r="G6" s="29"/>
      <c r="H6" s="29"/>
    </row>
    <row r="7" spans="1:8" ht="30.75" customHeight="1">
      <c r="A7" s="34"/>
      <c r="B7" s="36" t="s">
        <v>256</v>
      </c>
      <c r="C7" s="29"/>
      <c r="D7" s="29"/>
      <c r="E7" s="29"/>
      <c r="F7" s="29"/>
      <c r="G7" s="29"/>
      <c r="H7" s="29"/>
    </row>
    <row r="8" spans="1:8" ht="30.75" customHeight="1">
      <c r="A8" s="34"/>
      <c r="B8" s="37"/>
      <c r="C8" s="29"/>
      <c r="D8" s="29"/>
      <c r="E8" s="29"/>
      <c r="F8" s="29"/>
      <c r="G8" s="29"/>
      <c r="H8" s="29"/>
    </row>
    <row r="9" spans="1:8" ht="30.75" customHeight="1">
      <c r="A9" s="38" t="s">
        <v>257</v>
      </c>
      <c r="B9" s="39"/>
      <c r="C9" s="29"/>
      <c r="D9" s="29"/>
      <c r="E9" s="40" t="s">
        <v>258</v>
      </c>
      <c r="F9" s="40" t="s">
        <v>258</v>
      </c>
      <c r="G9" s="40" t="s">
        <v>258</v>
      </c>
      <c r="H9" s="40" t="s">
        <v>258</v>
      </c>
    </row>
    <row r="10" spans="1:8" ht="30.75" customHeight="1">
      <c r="A10" s="41" t="s">
        <v>259</v>
      </c>
      <c r="B10" s="36" t="s">
        <v>255</v>
      </c>
      <c r="C10" s="29"/>
      <c r="D10" s="29"/>
      <c r="E10" s="40" t="s">
        <v>258</v>
      </c>
      <c r="F10" s="40" t="s">
        <v>258</v>
      </c>
      <c r="G10" s="40" t="s">
        <v>258</v>
      </c>
      <c r="H10" s="40" t="s">
        <v>258</v>
      </c>
    </row>
    <row r="11" spans="1:8" ht="30.75" customHeight="1">
      <c r="A11" s="41"/>
      <c r="B11" s="36" t="s">
        <v>256</v>
      </c>
      <c r="C11" s="29"/>
      <c r="D11" s="29"/>
      <c r="E11" s="40" t="s">
        <v>258</v>
      </c>
      <c r="F11" s="40" t="s">
        <v>258</v>
      </c>
      <c r="G11" s="40" t="s">
        <v>258</v>
      </c>
      <c r="H11" s="40" t="s">
        <v>258</v>
      </c>
    </row>
    <row r="12" spans="1:8" ht="30.75" customHeight="1">
      <c r="A12" s="41"/>
      <c r="B12" s="36"/>
      <c r="C12" s="29"/>
      <c r="D12" s="29"/>
      <c r="E12" s="40" t="s">
        <v>258</v>
      </c>
      <c r="F12" s="40" t="s">
        <v>258</v>
      </c>
      <c r="G12" s="40" t="s">
        <v>258</v>
      </c>
      <c r="H12" s="40" t="s">
        <v>258</v>
      </c>
    </row>
    <row r="13" spans="1:8" ht="60" customHeight="1">
      <c r="A13" s="42" t="s">
        <v>260</v>
      </c>
      <c r="B13" s="43"/>
      <c r="C13" s="44"/>
      <c r="D13" s="44"/>
      <c r="E13" s="44"/>
      <c r="F13" s="44"/>
      <c r="G13" s="44"/>
      <c r="H13" s="45"/>
    </row>
    <row r="14" spans="1:8" ht="30.75" customHeight="1">
      <c r="A14" s="46" t="s">
        <v>57</v>
      </c>
      <c r="B14" s="46"/>
      <c r="C14" s="20" t="s">
        <v>58</v>
      </c>
      <c r="D14" s="20"/>
      <c r="E14" s="20"/>
      <c r="F14" s="46" t="s">
        <v>59</v>
      </c>
      <c r="G14" s="46"/>
      <c r="H14" s="46"/>
    </row>
  </sheetData>
  <sheetProtection/>
  <mergeCells count="10">
    <mergeCell ref="A2:G2"/>
    <mergeCell ref="B3:D3"/>
    <mergeCell ref="A4:B4"/>
    <mergeCell ref="A5:B5"/>
    <mergeCell ref="A9:B9"/>
    <mergeCell ref="B13:H13"/>
    <mergeCell ref="C14:D14"/>
    <mergeCell ref="F14:H14"/>
    <mergeCell ref="A6:A8"/>
    <mergeCell ref="A10:A12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2" sqref="A2:G18"/>
    </sheetView>
  </sheetViews>
  <sheetFormatPr defaultColWidth="8.8515625" defaultRowHeight="15"/>
  <cols>
    <col min="1" max="1" width="15.421875" style="0" customWidth="1"/>
    <col min="2" max="3" width="16.00390625" style="0" customWidth="1"/>
    <col min="4" max="4" width="15.28125" style="0" customWidth="1"/>
    <col min="5" max="5" width="21.28125" style="0" customWidth="1"/>
    <col min="6" max="6" width="20.140625" style="0" customWidth="1"/>
    <col min="7" max="7" width="14.00390625" style="0" customWidth="1"/>
  </cols>
  <sheetData>
    <row r="1" ht="15">
      <c r="A1" s="24" t="s">
        <v>261</v>
      </c>
    </row>
    <row r="2" spans="1:7" ht="16.5">
      <c r="A2" s="2" t="s">
        <v>262</v>
      </c>
      <c r="B2" s="2"/>
      <c r="C2" s="2"/>
      <c r="D2" s="2"/>
      <c r="E2" s="2"/>
      <c r="F2" s="2"/>
      <c r="G2" s="2"/>
    </row>
    <row r="3" spans="1:7" ht="15">
      <c r="A3" s="3" t="str">
        <f>'表5'!A3</f>
        <v>单位名称：</v>
      </c>
      <c r="B3" s="4">
        <f>'表5'!B3</f>
        <v>0</v>
      </c>
      <c r="C3" s="4"/>
      <c r="D3" s="4"/>
      <c r="E3" s="3"/>
      <c r="F3" s="5" t="str">
        <f>'表5'!G3</f>
        <v>年度：</v>
      </c>
      <c r="G3" s="3">
        <f>'表5'!H3</f>
        <v>2021</v>
      </c>
    </row>
    <row r="4" spans="1:7" ht="15">
      <c r="A4" s="25"/>
      <c r="B4" s="26" t="s">
        <v>263</v>
      </c>
      <c r="C4" s="27" t="s">
        <v>264</v>
      </c>
      <c r="D4" s="27" t="s">
        <v>265</v>
      </c>
      <c r="E4" s="27" t="s">
        <v>266</v>
      </c>
      <c r="F4" s="27" t="s">
        <v>267</v>
      </c>
      <c r="G4" s="27" t="s">
        <v>268</v>
      </c>
    </row>
    <row r="5" spans="1:7" ht="21.75" customHeight="1">
      <c r="A5" s="28" t="s">
        <v>269</v>
      </c>
      <c r="B5" s="29"/>
      <c r="C5" s="29"/>
      <c r="D5" s="29"/>
      <c r="E5" s="29"/>
      <c r="F5" s="29"/>
      <c r="G5" s="29"/>
    </row>
    <row r="6" spans="1:7" ht="21.75" customHeight="1">
      <c r="A6" s="28" t="s">
        <v>269</v>
      </c>
      <c r="B6" s="29"/>
      <c r="C6" s="29"/>
      <c r="D6" s="29"/>
      <c r="E6" s="29"/>
      <c r="F6" s="29"/>
      <c r="G6" s="29"/>
    </row>
    <row r="7" spans="1:7" ht="21.75" customHeight="1">
      <c r="A7" s="28" t="s">
        <v>269</v>
      </c>
      <c r="B7" s="29"/>
      <c r="C7" s="29"/>
      <c r="D7" s="29"/>
      <c r="E7" s="29"/>
      <c r="F7" s="29"/>
      <c r="G7" s="29"/>
    </row>
    <row r="8" spans="1:7" ht="21.75" customHeight="1">
      <c r="A8" s="28" t="s">
        <v>269</v>
      </c>
      <c r="B8" s="29"/>
      <c r="C8" s="29"/>
      <c r="D8" s="29"/>
      <c r="E8" s="29"/>
      <c r="F8" s="29"/>
      <c r="G8" s="29"/>
    </row>
    <row r="9" spans="1:7" ht="21.75" customHeight="1">
      <c r="A9" s="28" t="s">
        <v>269</v>
      </c>
      <c r="B9" s="29"/>
      <c r="C9" s="29"/>
      <c r="D9" s="29"/>
      <c r="E9" s="29"/>
      <c r="F9" s="29"/>
      <c r="G9" s="29"/>
    </row>
    <row r="10" spans="1:7" ht="21.75" customHeight="1">
      <c r="A10" s="28" t="s">
        <v>269</v>
      </c>
      <c r="B10" s="29"/>
      <c r="C10" s="29"/>
      <c r="D10" s="29"/>
      <c r="E10" s="29"/>
      <c r="F10" s="29"/>
      <c r="G10" s="29"/>
    </row>
    <row r="11" spans="1:7" ht="21.75" customHeight="1">
      <c r="A11" s="28" t="s">
        <v>270</v>
      </c>
      <c r="B11" s="29"/>
      <c r="C11" s="29"/>
      <c r="D11" s="29"/>
      <c r="E11" s="29"/>
      <c r="F11" s="29"/>
      <c r="G11" s="29"/>
    </row>
    <row r="12" spans="1:7" ht="21.75" customHeight="1">
      <c r="A12" s="28" t="s">
        <v>270</v>
      </c>
      <c r="B12" s="29"/>
      <c r="C12" s="29"/>
      <c r="D12" s="29"/>
      <c r="E12" s="29"/>
      <c r="F12" s="29"/>
      <c r="G12" s="29"/>
    </row>
    <row r="13" spans="1:7" ht="21.75" customHeight="1">
      <c r="A13" s="28" t="s">
        <v>270</v>
      </c>
      <c r="B13" s="29"/>
      <c r="C13" s="29"/>
      <c r="D13" s="29"/>
      <c r="E13" s="29"/>
      <c r="F13" s="29"/>
      <c r="G13" s="29"/>
    </row>
    <row r="14" spans="1:7" ht="21.75" customHeight="1">
      <c r="A14" s="28" t="s">
        <v>270</v>
      </c>
      <c r="B14" s="29"/>
      <c r="C14" s="29"/>
      <c r="D14" s="29"/>
      <c r="E14" s="29"/>
      <c r="F14" s="29"/>
      <c r="G14" s="29"/>
    </row>
    <row r="15" spans="1:7" ht="21.75" customHeight="1">
      <c r="A15" s="28" t="s">
        <v>270</v>
      </c>
      <c r="B15" s="29"/>
      <c r="C15" s="29"/>
      <c r="D15" s="29"/>
      <c r="E15" s="29"/>
      <c r="F15" s="29"/>
      <c r="G15" s="29"/>
    </row>
    <row r="16" spans="1:7" ht="21.75" customHeight="1">
      <c r="A16" s="28" t="s">
        <v>270</v>
      </c>
      <c r="B16" s="29"/>
      <c r="C16" s="29"/>
      <c r="D16" s="29"/>
      <c r="E16" s="29"/>
      <c r="F16" s="29"/>
      <c r="G16" s="29"/>
    </row>
    <row r="17" spans="1:7" ht="21.75" customHeight="1">
      <c r="A17" s="28" t="s">
        <v>270</v>
      </c>
      <c r="B17" s="29"/>
      <c r="C17" s="29"/>
      <c r="D17" s="29"/>
      <c r="E17" s="29"/>
      <c r="F17" s="29"/>
      <c r="G17" s="29"/>
    </row>
    <row r="18" spans="1:7" ht="15">
      <c r="A18" s="30" t="s">
        <v>57</v>
      </c>
      <c r="B18" s="30"/>
      <c r="C18" s="30"/>
      <c r="D18" s="30" t="s">
        <v>58</v>
      </c>
      <c r="E18" s="30"/>
      <c r="F18" s="30" t="s">
        <v>59</v>
      </c>
      <c r="G18" s="30"/>
    </row>
    <row r="19" spans="1:7" ht="15">
      <c r="A19" s="1"/>
      <c r="B19" s="1"/>
      <c r="C19" s="1"/>
      <c r="D19" s="1"/>
      <c r="E19" s="1"/>
      <c r="F19" s="1"/>
      <c r="G19" s="1"/>
    </row>
  </sheetData>
  <sheetProtection/>
  <mergeCells count="5">
    <mergeCell ref="A2:G2"/>
    <mergeCell ref="B3:D3"/>
    <mergeCell ref="A18:B18"/>
    <mergeCell ref="D18:E18"/>
    <mergeCell ref="F18:G18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B5" sqref="B5:C5"/>
    </sheetView>
  </sheetViews>
  <sheetFormatPr defaultColWidth="8.8515625" defaultRowHeight="15"/>
  <cols>
    <col min="6" max="6" width="3.7109375" style="0" customWidth="1"/>
    <col min="7" max="7" width="10.28125" style="0" customWidth="1"/>
    <col min="8" max="8" width="12.7109375" style="0" customWidth="1"/>
    <col min="9" max="9" width="8.8515625" style="0" customWidth="1"/>
    <col min="10" max="10" width="13.57421875" style="0" customWidth="1"/>
    <col min="13" max="13" width="4.00390625" style="0" customWidth="1"/>
  </cols>
  <sheetData>
    <row r="1" spans="1:15" ht="15">
      <c r="A1" s="12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>
      <c r="A2" s="13" t="s">
        <v>272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15">
      <c r="A3" s="14" t="str">
        <f>'表6'!A3</f>
        <v>单位名称：</v>
      </c>
      <c r="B3" s="14"/>
      <c r="C3" s="15">
        <f>'表6'!B3</f>
        <v>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4" t="str">
        <f>'表6'!F3</f>
        <v>年度：</v>
      </c>
      <c r="O3" s="15">
        <f>'表6'!G3</f>
        <v>2021</v>
      </c>
    </row>
    <row r="4" spans="1:15" s="1" customFormat="1" ht="51" customHeight="1">
      <c r="A4" s="16" t="s">
        <v>273</v>
      </c>
      <c r="B4" s="16" t="s">
        <v>274</v>
      </c>
      <c r="C4" s="16"/>
      <c r="D4" s="16" t="s">
        <v>275</v>
      </c>
      <c r="E4" s="16"/>
      <c r="F4" s="16"/>
      <c r="G4" s="16" t="s">
        <v>276</v>
      </c>
      <c r="H4" s="16" t="s">
        <v>277</v>
      </c>
      <c r="I4" s="16"/>
      <c r="J4" s="16" t="s">
        <v>278</v>
      </c>
      <c r="K4" s="16" t="s">
        <v>279</v>
      </c>
      <c r="L4" s="16"/>
      <c r="M4" s="16"/>
      <c r="N4" s="16" t="s">
        <v>280</v>
      </c>
      <c r="O4" s="16"/>
    </row>
    <row r="5" spans="1:15" s="1" customFormat="1" ht="36.75" customHeight="1">
      <c r="A5" s="17">
        <v>1</v>
      </c>
      <c r="B5" s="18"/>
      <c r="C5" s="18"/>
      <c r="D5" s="19"/>
      <c r="E5" s="19"/>
      <c r="F5" s="19"/>
      <c r="G5" s="18"/>
      <c r="H5" s="18"/>
      <c r="I5" s="18"/>
      <c r="J5" s="18"/>
      <c r="K5" s="19"/>
      <c r="L5" s="19"/>
      <c r="M5" s="19"/>
      <c r="N5" s="18"/>
      <c r="O5" s="18"/>
    </row>
    <row r="6" spans="1:15" s="1" customFormat="1" ht="36.75" customHeight="1">
      <c r="A6" s="17">
        <v>2</v>
      </c>
      <c r="B6" s="18"/>
      <c r="C6" s="18"/>
      <c r="D6" s="19"/>
      <c r="E6" s="19"/>
      <c r="F6" s="19"/>
      <c r="G6" s="18"/>
      <c r="H6" s="18"/>
      <c r="I6" s="18"/>
      <c r="J6" s="18"/>
      <c r="K6" s="19"/>
      <c r="L6" s="19"/>
      <c r="M6" s="19"/>
      <c r="N6" s="18"/>
      <c r="O6" s="18"/>
    </row>
    <row r="7" spans="1:15" s="1" customFormat="1" ht="36.75" customHeight="1">
      <c r="A7" s="17">
        <v>3</v>
      </c>
      <c r="B7" s="18"/>
      <c r="C7" s="18"/>
      <c r="D7" s="19"/>
      <c r="E7" s="19"/>
      <c r="F7" s="19"/>
      <c r="G7" s="18"/>
      <c r="H7" s="18"/>
      <c r="I7" s="18"/>
      <c r="J7" s="18"/>
      <c r="K7" s="19"/>
      <c r="L7" s="19"/>
      <c r="M7" s="19"/>
      <c r="N7" s="18"/>
      <c r="O7" s="18"/>
    </row>
    <row r="8" spans="1:15" s="1" customFormat="1" ht="36.75" customHeight="1">
      <c r="A8" s="17">
        <v>4</v>
      </c>
      <c r="B8" s="18"/>
      <c r="C8" s="18"/>
      <c r="D8" s="19"/>
      <c r="E8" s="19"/>
      <c r="F8" s="19"/>
      <c r="G8" s="18"/>
      <c r="H8" s="18"/>
      <c r="I8" s="18"/>
      <c r="J8" s="18"/>
      <c r="K8" s="19"/>
      <c r="L8" s="19"/>
      <c r="M8" s="19"/>
      <c r="N8" s="18"/>
      <c r="O8" s="18"/>
    </row>
    <row r="9" spans="1:15" s="1" customFormat="1" ht="36.75" customHeight="1">
      <c r="A9" s="17">
        <v>5</v>
      </c>
      <c r="B9" s="18"/>
      <c r="C9" s="18"/>
      <c r="D9" s="19"/>
      <c r="E9" s="19"/>
      <c r="F9" s="19"/>
      <c r="G9" s="18"/>
      <c r="H9" s="18"/>
      <c r="I9" s="18"/>
      <c r="J9" s="18"/>
      <c r="K9" s="19"/>
      <c r="L9" s="19"/>
      <c r="M9" s="19"/>
      <c r="N9" s="18"/>
      <c r="O9" s="18"/>
    </row>
    <row r="10" spans="1:15" s="1" customFormat="1" ht="36.75" customHeight="1">
      <c r="A10" s="17">
        <v>6</v>
      </c>
      <c r="B10" s="18"/>
      <c r="C10" s="18"/>
      <c r="D10" s="19"/>
      <c r="E10" s="19"/>
      <c r="F10" s="19"/>
      <c r="G10" s="18"/>
      <c r="H10" s="18"/>
      <c r="I10" s="18"/>
      <c r="J10" s="18"/>
      <c r="K10" s="19"/>
      <c r="L10" s="19"/>
      <c r="M10" s="19"/>
      <c r="N10" s="18"/>
      <c r="O10" s="18"/>
    </row>
    <row r="13" spans="1:15" ht="15">
      <c r="A13" s="20" t="s">
        <v>57</v>
      </c>
      <c r="B13" s="20"/>
      <c r="C13" s="20"/>
      <c r="D13" s="20" t="s">
        <v>58</v>
      </c>
      <c r="E13" s="20"/>
      <c r="F13" s="21"/>
      <c r="G13" s="21"/>
      <c r="H13" s="22"/>
      <c r="I13" s="20" t="s">
        <v>59</v>
      </c>
      <c r="J13" s="20"/>
      <c r="K13" s="23"/>
      <c r="L13" s="23"/>
      <c r="M13" s="23"/>
      <c r="N13" s="23"/>
      <c r="O13" s="23"/>
    </row>
  </sheetData>
  <sheetProtection/>
  <mergeCells count="41">
    <mergeCell ref="A2:O2"/>
    <mergeCell ref="A3:B3"/>
    <mergeCell ref="C3:M3"/>
    <mergeCell ref="B4:C4"/>
    <mergeCell ref="D4:F4"/>
    <mergeCell ref="H4:I4"/>
    <mergeCell ref="K4:M4"/>
    <mergeCell ref="N4:O4"/>
    <mergeCell ref="B5:C5"/>
    <mergeCell ref="D5:F5"/>
    <mergeCell ref="H5:I5"/>
    <mergeCell ref="K5:M5"/>
    <mergeCell ref="N5:O5"/>
    <mergeCell ref="B6:C6"/>
    <mergeCell ref="D6:F6"/>
    <mergeCell ref="H6:I6"/>
    <mergeCell ref="K6:M6"/>
    <mergeCell ref="N6:O6"/>
    <mergeCell ref="B7:C7"/>
    <mergeCell ref="D7:F7"/>
    <mergeCell ref="H7:I7"/>
    <mergeCell ref="K7:M7"/>
    <mergeCell ref="N7:O7"/>
    <mergeCell ref="B8:C8"/>
    <mergeCell ref="D8:F8"/>
    <mergeCell ref="H8:I8"/>
    <mergeCell ref="K8:M8"/>
    <mergeCell ref="N8:O8"/>
    <mergeCell ref="B9:C9"/>
    <mergeCell ref="D9:F9"/>
    <mergeCell ref="H9:I9"/>
    <mergeCell ref="K9:M9"/>
    <mergeCell ref="N9:O9"/>
    <mergeCell ref="B10:C10"/>
    <mergeCell ref="D10:F10"/>
    <mergeCell ref="H10:I10"/>
    <mergeCell ref="K10:M10"/>
    <mergeCell ref="N10:O10"/>
    <mergeCell ref="A13:B13"/>
    <mergeCell ref="D13:E13"/>
    <mergeCell ref="I13:J13"/>
  </mergeCells>
  <printOptions/>
  <pageMargins left="0.4722222222222222" right="0.43263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A14" sqref="A14:G19"/>
    </sheetView>
  </sheetViews>
  <sheetFormatPr defaultColWidth="8.8515625" defaultRowHeight="15"/>
  <cols>
    <col min="1" max="1" width="15.00390625" style="0" customWidth="1"/>
    <col min="2" max="2" width="15.8515625" style="0" customWidth="1"/>
    <col min="3" max="3" width="17.00390625" style="0" customWidth="1"/>
    <col min="4" max="4" width="20.28125" style="0" customWidth="1"/>
    <col min="5" max="5" width="12.140625" style="0" customWidth="1"/>
    <col min="6" max="6" width="13.421875" style="0" customWidth="1"/>
    <col min="7" max="7" width="20.7109375" style="0" customWidth="1"/>
  </cols>
  <sheetData>
    <row r="1" ht="15">
      <c r="A1" s="1" t="s">
        <v>281</v>
      </c>
    </row>
    <row r="2" spans="1:7" ht="16.5">
      <c r="A2" s="2" t="s">
        <v>282</v>
      </c>
      <c r="B2" s="2"/>
      <c r="C2" s="2"/>
      <c r="D2" s="2"/>
      <c r="E2" s="2"/>
      <c r="F2" s="2"/>
      <c r="G2" s="2"/>
    </row>
    <row r="3" spans="1:7" s="1" customFormat="1" ht="15">
      <c r="A3" s="3" t="str">
        <f>'表7'!A3</f>
        <v>单位名称：</v>
      </c>
      <c r="B3" s="4">
        <f>'表7'!C3</f>
        <v>0</v>
      </c>
      <c r="C3" s="4"/>
      <c r="D3" s="4"/>
      <c r="E3" s="3"/>
      <c r="F3" s="5" t="str">
        <f>'表7'!N3</f>
        <v>年度：</v>
      </c>
      <c r="G3" s="3">
        <f>'表7'!O3</f>
        <v>2021</v>
      </c>
    </row>
    <row r="4" spans="1:7" ht="34.5" customHeight="1">
      <c r="A4" s="6" t="s">
        <v>283</v>
      </c>
      <c r="B4" s="6" t="s">
        <v>284</v>
      </c>
      <c r="C4" s="6" t="s">
        <v>274</v>
      </c>
      <c r="D4" s="6" t="s">
        <v>285</v>
      </c>
      <c r="E4" s="7" t="s">
        <v>286</v>
      </c>
      <c r="F4" s="6" t="s">
        <v>287</v>
      </c>
      <c r="G4" s="7" t="s">
        <v>288</v>
      </c>
    </row>
    <row r="5" spans="1:7" ht="27" customHeight="1">
      <c r="A5" s="8"/>
      <c r="B5" s="8"/>
      <c r="C5" s="8"/>
      <c r="D5" s="8"/>
      <c r="E5" s="8"/>
      <c r="F5" s="8"/>
      <c r="G5" s="8"/>
    </row>
    <row r="6" spans="1:7" ht="27" customHeight="1">
      <c r="A6" s="8"/>
      <c r="B6" s="8"/>
      <c r="C6" s="8"/>
      <c r="D6" s="8"/>
      <c r="E6" s="8"/>
      <c r="F6" s="8"/>
      <c r="G6" s="8"/>
    </row>
    <row r="7" spans="1:7" ht="27" customHeight="1">
      <c r="A7" s="8"/>
      <c r="B7" s="8"/>
      <c r="C7" s="8"/>
      <c r="D7" s="8"/>
      <c r="E7" s="8"/>
      <c r="F7" s="8"/>
      <c r="G7" s="8"/>
    </row>
    <row r="8" spans="1:7" ht="27" customHeight="1">
      <c r="A8" s="8"/>
      <c r="B8" s="8"/>
      <c r="C8" s="8"/>
      <c r="D8" s="8"/>
      <c r="E8" s="8"/>
      <c r="F8" s="8"/>
      <c r="G8" s="8"/>
    </row>
    <row r="9" spans="1:7" ht="27" customHeight="1">
      <c r="A9" s="8"/>
      <c r="B9" s="8"/>
      <c r="C9" s="8"/>
      <c r="D9" s="8"/>
      <c r="E9" s="8"/>
      <c r="F9" s="8"/>
      <c r="G9" s="8"/>
    </row>
    <row r="10" spans="1:7" ht="27" customHeight="1">
      <c r="A10" s="8"/>
      <c r="B10" s="8"/>
      <c r="C10" s="8"/>
      <c r="D10" s="8"/>
      <c r="E10" s="8"/>
      <c r="F10" s="8"/>
      <c r="G10" s="8"/>
    </row>
    <row r="11" spans="1:7" ht="27" customHeight="1">
      <c r="A11" s="8"/>
      <c r="B11" s="8"/>
      <c r="C11" s="8"/>
      <c r="D11" s="8"/>
      <c r="E11" s="8"/>
      <c r="F11" s="8"/>
      <c r="G11" s="8"/>
    </row>
    <row r="12" spans="1:7" ht="14.25">
      <c r="A12" s="9" t="s">
        <v>57</v>
      </c>
      <c r="B12" s="9"/>
      <c r="C12" s="9"/>
      <c r="D12" s="9" t="s">
        <v>58</v>
      </c>
      <c r="E12" s="9"/>
      <c r="F12" s="9" t="s">
        <v>59</v>
      </c>
      <c r="G12" s="9"/>
    </row>
    <row r="13" spans="1:7" ht="14.25">
      <c r="A13" s="10"/>
      <c r="B13" s="10"/>
      <c r="C13" s="10"/>
      <c r="D13" s="10"/>
      <c r="E13" s="10"/>
      <c r="F13" s="10"/>
      <c r="G13" s="10"/>
    </row>
    <row r="14" spans="1:7" ht="14.25">
      <c r="A14" s="11" t="s">
        <v>289</v>
      </c>
      <c r="B14" s="11"/>
      <c r="C14" s="11"/>
      <c r="D14" s="11"/>
      <c r="E14" s="11"/>
      <c r="F14" s="11"/>
      <c r="G14" s="11"/>
    </row>
    <row r="15" spans="1:7" ht="14.25">
      <c r="A15" s="11"/>
      <c r="B15" s="11"/>
      <c r="C15" s="11"/>
      <c r="D15" s="11"/>
      <c r="E15" s="11"/>
      <c r="F15" s="11"/>
      <c r="G15" s="11"/>
    </row>
    <row r="16" spans="1:7" ht="14.25">
      <c r="A16" s="11"/>
      <c r="B16" s="11"/>
      <c r="C16" s="11"/>
      <c r="D16" s="11"/>
      <c r="E16" s="11"/>
      <c r="F16" s="11"/>
      <c r="G16" s="11"/>
    </row>
    <row r="17" spans="1:7" ht="14.25">
      <c r="A17" s="11"/>
      <c r="B17" s="11"/>
      <c r="C17" s="11"/>
      <c r="D17" s="11"/>
      <c r="E17" s="11"/>
      <c r="F17" s="11"/>
      <c r="G17" s="11"/>
    </row>
    <row r="18" spans="1:7" ht="14.25">
      <c r="A18" s="11"/>
      <c r="B18" s="11"/>
      <c r="C18" s="11"/>
      <c r="D18" s="11"/>
      <c r="E18" s="11"/>
      <c r="F18" s="11"/>
      <c r="G18" s="11"/>
    </row>
    <row r="19" spans="1:7" ht="14.25">
      <c r="A19" s="11"/>
      <c r="B19" s="11"/>
      <c r="C19" s="11"/>
      <c r="D19" s="11"/>
      <c r="E19" s="11"/>
      <c r="F19" s="11"/>
      <c r="G19" s="11"/>
    </row>
  </sheetData>
  <sheetProtection/>
  <mergeCells count="6">
    <mergeCell ref="A2:G2"/>
    <mergeCell ref="B3:D3"/>
    <mergeCell ref="A12:C12"/>
    <mergeCell ref="D12:E12"/>
    <mergeCell ref="F12:G12"/>
    <mergeCell ref="A14:G19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Svalin</dc:creator>
  <cp:keywords/>
  <dc:description/>
  <cp:lastModifiedBy>Administrator</cp:lastModifiedBy>
  <dcterms:created xsi:type="dcterms:W3CDTF">2014-01-12T07:47:35Z</dcterms:created>
  <dcterms:modified xsi:type="dcterms:W3CDTF">2022-01-21T03:34:51Z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601E27C20DAF4E1B9429B4B037DD655A</vt:lpwstr>
  </property>
</Properties>
</file>